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f3f9c95c2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nto de equilibrio" sheetId="1" r:id="R42e533924b834a23"/>
    <x:sheet xmlns:r="http://schemas.openxmlformats.org/officeDocument/2006/relationships" name="Caja semanal" sheetId="2" r:id="R6f668c3db49d4a25"/>
    <x:sheet xmlns:r="http://schemas.openxmlformats.org/officeDocument/2006/relationships" name="Stock" sheetId="3" r:id="R79b16eb5ca6c4bd2"/>
    <x:sheet xmlns:r="http://schemas.openxmlformats.org/officeDocument/2006/relationships" name="Movimientos" sheetId="4" r:id="R214dafac991044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(#,##0);&quot;–&quot;"/>
    <x:numFmt numFmtId="201" formatCode="€ #,##0.00;(€ #,##0.00);&quot;–&quot;"/>
    <x:numFmt numFmtId="202" formatCode="0.00"/>
    <x:numFmt numFmtId="203" formatCode="dd/mm/yyyy"/>
  </x:numFmts>
  <x:fonts count="9">
    <x:font>
      <x:sz val="11"/>
      <x:name val="Carlito"/>
    </x:font>
    <x:font>
      <x:sz val="11"/>
      <x:color rgb="FF182C29"/>
      <x:name val="Arial"/>
    </x:font>
    <x:font>
      <x:b/>
      <x:sz val="16"/>
      <x:color rgb="FF182C29"/>
      <x:name val="Arial"/>
    </x:font>
    <x:font>
      <x:i/>
      <x:sz val="11"/>
      <x:color rgb="FF5B665E"/>
      <x:name val="Arial"/>
    </x:font>
    <x:font>
      <x:sz val="11"/>
      <x:color rgb="FF111111"/>
      <x:name val="Arial"/>
    </x:font>
    <x:font>
      <x:b/>
      <x:sz val="11"/>
      <x:color rgb="FF182C29"/>
      <x:name val="Arial"/>
    </x:font>
    <x:font>
      <x:b/>
      <x:sz val="11"/>
      <x:color rgb="FFFFFFFF"/>
      <x:name val="Arial"/>
    </x:font>
    <x:font>
      <x:sz val="11"/>
      <x:color rgb="FF1459A4"/>
      <x:name val="Arial"/>
    </x:font>
    <x:font>
      <x:b/>
      <x:sz val="11"/>
      <x:color rgb="FFADD1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BF8F1"/>
      </x:patternFill>
    </x:fill>
    <x:fill>
      <x:patternFill patternType="solid">
        <x:fgColor rgb="FFEAF0EB"/>
      </x:patternFill>
    </x:fill>
    <x:fill>
      <x:patternFill patternType="solid">
        <x:fgColor rgb="FF182C29"/>
      </x:patternFill>
    </x:fill>
    <x:fill>
      <x:patternFill patternType="solid">
        <x:fgColor rgb="FFFFF4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8432C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horizontal="center" vertical="center"/>
    </x:xf>
    <x:xf numFmtId="203" fontId="8" fillId="4" borderId="0" xfId="0" applyNumberFormat="1" applyFont="1" applyFill="1" applyBorder="1" applyAlignment="1">
      <x:alignment horizontal="center" vertical="center"/>
    </x:xf>
    <x:xf numFmtId="203" fontId="4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3" fontId="7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9"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  <x:dxf>
      <x:font>
        <x:b/>
        <x:color rgb="FFA8432C"/>
      </x:font>
      <x:fill>
        <x:patternFill patternType="solid">
          <x:bgColor rgb="FFFFE3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69c2370f8477f" /><Relationship Type="http://schemas.openxmlformats.org/officeDocument/2006/relationships/theme" Target="/xl/theme/theme1.xml" Id="Rb202847a0ebc4873" /><Relationship Type="http://schemas.openxmlformats.org/officeDocument/2006/relationships/sharedStrings" Target="/xl/sharedStrings.xml" Id="R8b733ab5d1d440a8" /><Relationship Type="http://schemas.openxmlformats.org/officeDocument/2006/relationships/worksheet" Target="/xl/worksheets/sheet1.xml" Id="R42e533924b834a23" /><Relationship Type="http://schemas.openxmlformats.org/officeDocument/2006/relationships/worksheet" Target="/xl/worksheets/sheet2.xml" Id="R6f668c3db49d4a25" /><Relationship Type="http://schemas.openxmlformats.org/officeDocument/2006/relationships/worksheet" Target="/xl/worksheets/sheet3.xml" Id="R79b16eb5ca6c4bd2" /><Relationship Type="http://schemas.openxmlformats.org/officeDocument/2006/relationships/worksheet" Target="/xl/worksheets/sheet4.xml" Id="R214dafac991044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2C29"/>
  </x:sheetPr>
  <x:sheetViews>
    <x:sheetView showGridLines="0" workbookViewId="0"/>
  </x:sheetViews>
  <x:sheetFormatPr defaultRowHeight="15"/>
  <x:cols>
    <x:col min="1" max="1" width="3" hidden="0" customWidth="1"/>
    <x:col min="2" max="2" width="39" hidden="0" customWidth="1"/>
    <x:col min="3" max="3" width="24" hidden="0" customWidth="1"/>
    <x:col min="4" max="4" width="3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B1" s="3"/>
      <x:c r="C1" s="3"/>
      <x:c r="D1" s="3"/>
      <x:c r="E1" s="3"/>
      <x:c r="F1" s="3"/>
      <x:c r="G1" s="3"/>
      <x:c r="H1" s="3"/>
    </x:row>
    <x:row r="2" ht="24" customHeight="1">
      <x:c r="B2" s="5" t="str">
        <x:v>Punto de equilibrio mensual</x:v>
      </x:c>
      <x:c r="C2" s="6"/>
      <x:c r="D2" s="6"/>
      <x:c r="E2" s="6"/>
      <x:c r="F2" s="6"/>
      <x:c r="G2" s="6"/>
      <x:c r="H2" s="6"/>
    </x:row>
    <x:row r="3" ht="24" customHeight="1">
      <x:c r="B3" s="7" t="str">
        <x:v>Ejemplo ficticio. Importes antes de impuestos y un único tipo de servicio.</x:v>
      </x:c>
      <x:c r="C3" s="3"/>
      <x:c r="D3" s="3"/>
      <x:c r="E3" s="3"/>
      <x:c r="F3" s="3"/>
      <x:c r="G3" s="3"/>
      <x:c r="H3" s="3"/>
    </x:row>
    <x:row r="4" ht="24" customHeight="1">
      <x:c r="B4" s="3"/>
      <x:c r="C4" s="3"/>
      <x:c r="D4" s="3"/>
      <x:c r="E4" s="3"/>
      <x:c r="F4" s="3"/>
      <x:c r="G4" s="3"/>
      <x:c r="H4" s="3"/>
    </x:row>
    <x:row r="5" ht="24" customHeight="1">
      <x:c r="B5" s="3" t="str">
        <x:v>Margen por servicio (€)</x:v>
      </x:c>
      <x:c r="C5" s="11" t="n">
        <x:f>IF(COUNT(C17:C18)&lt;&gt;2,"Faltan datos",C17-C18)</x:f>
        <x:v>30</x:v>
      </x:c>
      <x:c r="D5" s="3"/>
      <x:c r="E5" s="7" t="str">
        <x:v>Precio − coste variable.</x:v>
      </x:c>
      <x:c r="F5" s="3"/>
      <x:c r="G5" s="3"/>
      <x:c r="H5" s="3"/>
    </x:row>
    <x:row r="6" ht="24" customHeight="1">
      <x:c r="B6" s="3" t="str">
        <x:v>Servicios para cubrir costes</x:v>
      </x:c>
      <x:c r="C6" s="10" t="n">
        <x:f>IF(COUNT(C16:C20)&lt;&gt;5,"Faltan datos",IF(OR(C16&lt;0,C17&lt;0,C18&lt;0,C19&lt;=0,C20&lt;=0),"Revisa datos",IF(C5&lt;=0,"Sin umbral viable",ROUNDUP(C16/C5,0))))</x:f>
        <x:v>120</x:v>
      </x:c>
      <x:c r="D6" s="3"/>
      <x:c r="E6" s="7" t="str">
        <x:v>Costes fijos / margen. Se redondea al alza.</x:v>
      </x:c>
      <x:c r="F6" s="3"/>
      <x:c r="G6" s="3"/>
      <x:c r="H6" s="3"/>
    </x:row>
    <x:row r="7" ht="24" customHeight="1">
      <x:c r="B7" s="3" t="str">
        <x:v>Ventas para cubrir costes (€)</x:v>
      </x:c>
      <x:c r="C7" s="11" t="n">
        <x:f>IF(ISNUMBER(C6),C6*C17,"n.a.")</x:f>
        <x:v>5400</x:v>
      </x:c>
      <x:c r="D7" s="3"/>
      <x:c r="E7" s="3"/>
      <x:c r="F7" s="3"/>
      <x:c r="G7" s="3"/>
      <x:c r="H7" s="3"/>
    </x:row>
    <x:row r="8" ht="24" customHeight="1">
      <x:c r="B8" s="3" t="str">
        <x:v>Media de servicios al día</x:v>
      </x:c>
      <x:c r="C8" s="12" t="n">
        <x:f>IF(ISNUMBER(C6),C6/C19,"n.a.")</x:f>
        <x:v>5.454545454545454</x:v>
      </x:c>
      <x:c r="D8" s="3"/>
      <x:c r="E8" s="7" t="str">
        <x:v>El redondeo diario es una orientación operativa.</x:v>
      </x:c>
      <x:c r="F8" s="3"/>
      <x:c r="G8" s="3"/>
      <x:c r="H8" s="3"/>
    </x:row>
    <x:row r="9" ht="24" customHeight="1">
      <x:c r="B9" s="3" t="str">
        <x:v>Servicios diarios, redondeados</x:v>
      </x:c>
      <x:c r="C9" s="10" t="n">
        <x:f>IF(ISNUMBER(C8),ROUNDUP(C8,0),"n.a.")</x:f>
        <x:v>6</x:v>
      </x:c>
      <x:c r="D9" s="3"/>
      <x:c r="E9" s="3"/>
      <x:c r="F9" s="3"/>
      <x:c r="G9" s="3"/>
      <x:c r="H9" s="3"/>
    </x:row>
    <x:row r="10" ht="24" customHeight="1">
      <x:c r="B10" s="3" t="str">
        <x:v>Capacidad mensual (servicios)</x:v>
      </x:c>
      <x:c r="C10" s="10" t="n">
        <x:f>IF(COUNT(C19:C20)&lt;&gt;2,"Faltan datos",IF(OR(C19&lt;=0,C20&lt;=0),"Revisa datos",C19*C20))</x:f>
        <x:v>132</x:v>
      </x:c>
      <x:c r="D10" s="3"/>
      <x:c r="E10" s="3"/>
      <x:c r="F10" s="3"/>
      <x:c r="G10" s="3"/>
      <x:c r="H10" s="3"/>
    </x:row>
    <x:row r="11" ht="24" customHeight="1">
      <x:c r="B11" s="3" t="str">
        <x:v>Comparación con la capacidad</x:v>
      </x:c>
      <x:c r="C11" s="13" t="str">
        <x:f>IF(ISNUMBER(C6),IF(C6&gt;C10,"Supera capacidad","Dentro de capacidad"),"Revisa entradas")</x:f>
        <x:v>Dentro de capacidad</x:v>
      </x:c>
      <x:c r="D11" s="3"/>
      <x:c r="E11" s="3"/>
      <x:c r="F11" s="3"/>
      <x:c r="G11" s="3"/>
      <x:c r="H11" s="3"/>
    </x:row>
    <x:row r="12" ht="24" customHeight="1">
      <x:c r="B12" s="3"/>
      <x:c r="C12" s="3"/>
      <x:c r="D12" s="3"/>
      <x:c r="E12" s="3"/>
      <x:c r="F12" s="3"/>
      <x:c r="G12" s="3"/>
      <x:c r="H12" s="3"/>
    </x:row>
    <x:row r="13" ht="24" customHeight="1">
      <x:c r="B13" s="7" t="str">
        <x:v>Edita las celdas azules sobre fondo amarillo. Los resultados se recalculan.</x:v>
      </x:c>
      <x:c r="C13" s="3"/>
      <x:c r="D13" s="3"/>
      <x:c r="E13" s="3"/>
      <x:c r="F13" s="3"/>
      <x:c r="G13" s="3"/>
      <x:c r="H13" s="3"/>
    </x:row>
    <x:row r="14" ht="24" customHeight="1">
      <x:c r="B14" s="3"/>
      <x:c r="C14" s="3"/>
      <x:c r="D14" s="3"/>
      <x:c r="E14" s="3"/>
      <x:c r="F14" s="3"/>
      <x:c r="G14" s="3"/>
      <x:c r="H14" s="3"/>
    </x:row>
    <x:row r="15" ht="30" customHeight="1">
      <x:c r="B15" s="16" t="str">
        <x:v>Datos mensuales editables</x:v>
      </x:c>
      <x:c r="C15" s="16" t="str">
        <x:v>Ejemplo</x:v>
      </x:c>
      <x:c r="D15" s="3"/>
      <x:c r="E15" s="3"/>
      <x:c r="F15" s="3"/>
      <x:c r="G15" s="3"/>
      <x:c r="H15" s="3"/>
    </x:row>
    <x:row r="16" ht="24" customHeight="1">
      <x:c r="B16" s="3" t="str">
        <x:v>Costes fijos (€)</x:v>
      </x:c>
      <x:c r="C16" s="19" t="n">
        <x:v>3600</x:v>
      </x:c>
      <x:c r="D16" s="3"/>
      <x:c r="E16" s="3"/>
      <x:c r="F16" s="3"/>
      <x:c r="G16" s="3"/>
      <x:c r="H16" s="3"/>
    </x:row>
    <x:row r="17" ht="24" customHeight="1">
      <x:c r="B17" s="3" t="str">
        <x:v>Precio por servicio (€)</x:v>
      </x:c>
      <x:c r="C17" s="19" t="n">
        <x:v>45</x:v>
      </x:c>
      <x:c r="D17" s="3"/>
      <x:c r="E17" s="3"/>
      <x:c r="F17" s="3"/>
      <x:c r="G17" s="3"/>
      <x:c r="H17" s="3"/>
    </x:row>
    <x:row r="18" ht="24" customHeight="1">
      <x:c r="B18" s="3" t="str">
        <x:v>Coste variable por servicio (€)</x:v>
      </x:c>
      <x:c r="C18" s="19" t="n">
        <x:v>15</x:v>
      </x:c>
      <x:c r="D18" s="3"/>
      <x:c r="E18" s="3"/>
      <x:c r="F18" s="3"/>
      <x:c r="G18" s="3"/>
      <x:c r="H18" s="3"/>
    </x:row>
    <x:row r="19" ht="24" customHeight="1">
      <x:c r="B19" s="3" t="str">
        <x:v>Días de apertura</x:v>
      </x:c>
      <x:c r="C19" s="20" t="n">
        <x:v>22</x:v>
      </x:c>
      <x:c r="D19" s="3"/>
      <x:c r="E19" s="3"/>
      <x:c r="F19" s="3"/>
      <x:c r="G19" s="3"/>
      <x:c r="H19" s="3"/>
    </x:row>
    <x:row r="20" ht="24" customHeight="1">
      <x:c r="B20" s="3" t="str">
        <x:v>Capacidad diaria (servicios)</x:v>
      </x:c>
      <x:c r="C20" s="20" t="n">
        <x:v>6</x:v>
      </x:c>
      <x:c r="D20" s="3"/>
      <x:c r="E20" s="3"/>
      <x:c r="F20" s="3"/>
      <x:c r="G20" s="3"/>
      <x:c r="H20" s="3"/>
    </x:row>
    <x:row r="21" ht="24" customHeight="1">
      <x:c r="B21" s="3"/>
      <x:c r="C21" s="3"/>
      <x:c r="D21" s="3"/>
      <x:c r="E21" s="3"/>
      <x:c r="F21" s="3"/>
      <x:c r="G21" s="3"/>
      <x:c r="H21" s="3"/>
    </x:row>
    <x:row r="22" ht="24" customHeight="1">
      <x:c r="B22" s="7" t="str">
        <x:v>Sustituye todos los ejemplos. No dejes huecos: un cero debe significar un importe real de cero.</x:v>
      </x:c>
      <x:c r="C22" s="3"/>
      <x:c r="D22" s="3"/>
      <x:c r="E22" s="3"/>
      <x:c r="F22" s="3"/>
      <x:c r="G22" s="3"/>
      <x:c r="H22" s="3"/>
    </x:row>
    <x:row r="23" ht="24" customHeight="1">
      <x:c r="B23" s="7" t="str">
        <x:v>Si precio ≤ coste variable, no existe un umbral viable en este cálculo.</x:v>
      </x:c>
      <x:c r="C23" s="3"/>
      <x:c r="D23" s="3"/>
      <x:c r="E23" s="3"/>
      <x:c r="F23" s="3"/>
      <x:c r="G23" s="3"/>
      <x:c r="H23" s="3"/>
    </x:row>
    <x:row r="24" ht="24" customHeight="1">
      <x:c r="B24" s="7" t="str">
        <x:v>El modelo supone precio, coste variable y mezcla constantes. No calcula impuestos ni financiación.</x:v>
      </x:c>
      <x:c r="C24" s="3"/>
      <x:c r="D24" s="3"/>
      <x:c r="E24" s="3"/>
      <x:c r="F24" s="3"/>
      <x:c r="G24" s="3"/>
      <x:c r="H24" s="3"/>
    </x:row>
    <x:row r="25" ht="24" customHeight="1">
      <x:c r="B25" s="3"/>
      <x:c r="C25" s="3"/>
      <x:c r="D25" s="3"/>
      <x:c r="E25" s="3"/>
      <x:c r="F25" s="3"/>
      <x:c r="G25" s="3"/>
      <x:c r="H25" s="3"/>
    </x:row>
    <x:row r="26" ht="24" customHeight="1">
      <x:c r="B26" s="3" t="str">
        <x:v>Método: costes fijos / (precio − coste variable). Fuente:</x:v>
      </x:c>
      <x:c r="C26" s="3"/>
      <x:c r="D26" s="3"/>
      <x:c r="E26" s="3"/>
      <x:c r="F26" s="3"/>
      <x:c r="G26" s="3"/>
      <x:c r="H26" s="3"/>
    </x:row>
    <x:row r="27" ht="24" customHeight="1">
      <x:c r="B27" s="3" t="str">
        <x:v>https://stripe.com/es/resources/more/how-to-calculate-the-break-even-point</x:v>
      </x:c>
      <x:c r="C27" s="3"/>
      <x:c r="D27" s="3"/>
      <x:c r="E27" s="3"/>
      <x:c r="F27" s="3"/>
      <x:c r="G27" s="3"/>
      <x:c r="H27" s="3"/>
    </x:row>
    <x:row r="28" ht="24" customHeight="1">
      <x:c r="B28" s="3"/>
      <x:c r="C28" s="3"/>
      <x:c r="D28" s="3"/>
      <x:c r="E28" s="3"/>
      <x:c r="F28" s="3"/>
      <x:c r="G28" s="3"/>
      <x:c r="H28" s="3"/>
    </x:row>
  </x:sheetData>
  <x:conditionalFormatting sqref="C11:C11">
    <x:cfRule type="containsText" dxfId="0" priority="1" operator="containsText" text="Supera"/>
  </x:conditionalFormatting>
  <x:conditionalFormatting sqref="C6:C6">
    <x:cfRule type="containsText" dxfId="1" priority="2" operator="containsText" text="Sin umbral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82C29"/>
  </x:sheetPr>
  <x:sheetViews>
    <x:sheetView showGridLines="0" workbookViewId="0">
      <x:pane xSplit="2" topLeftCell="C1" activePane="topRight" state="frozen"/>
    </x:sheetView>
  </x:sheetViews>
  <x:sheetFormatPr defaultRowHeight="15"/>
  <x:cols>
    <x:col min="1" max="1" width="3" hidden="0" customWidth="1"/>
    <x:col min="2" max="2" width="29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</x:cols>
  <x:sheetData>
    <x:row r="1" ht="24" customHeight="1"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</x:row>
    <x:row r="2" ht="24" customHeight="1">
      <x:c r="B2" s="5" t="str">
        <x:v>Previsión de caja de 13 semanas</x:v>
      </x:c>
      <x:c r="C2" s="6"/>
      <x:c r="D2" s="6"/>
      <x:c r="E2" s="6"/>
      <x:c r="F2" s="6"/>
      <x:c r="G2" s="6"/>
      <x:c r="H2" s="6"/>
      <x:c r="I2" s="3"/>
      <x:c r="J2" s="3"/>
      <x:c r="K2" s="3"/>
      <x:c r="L2" s="3"/>
      <x:c r="M2" s="3"/>
      <x:c r="N2" s="3"/>
      <x:c r="O2" s="3"/>
    </x:row>
    <x:row r="3" ht="24" customHeight="1">
      <x:c r="B3" s="7" t="str">
        <x:v>Ejemplo ficticio desde el lunes 02/11/2026. Cobros y pagos previstos en euros. No es una cuenta de beneficio.</x:v>
      </x:c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24" customHeight="1">
      <x:c r="B4" s="7" t="str">
        <x:v>Sustituye todos los ejemplos de las 13 semanas. Escribe 0 solo si no habrá flujo. Un hueco indica un dato pendiente.</x:v>
      </x:c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</x:row>
    <x:row r="5" ht="24" customHeight="1"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</x:row>
    <x:row r="6" ht="30" customHeight="1">
      <x:c r="B6" s="16" t="str">
        <x:v>Semana desde (lunes)</x:v>
      </x:c>
      <x:c r="C6" s="22" t="d">
        <x:v>2026-11-02T00:00:00.000Z</x:v>
      </x:c>
      <x:c r="D6" s="21" t="n">
        <x:f>IF(ISNUMBER(C6),C6+7,"Dato pendiente")</x:f>
        <x:v>46335</x:v>
      </x:c>
      <x:c r="E6" s="21" t="n">
        <x:f>IF(ISNUMBER(D6),D6+7,"Dato pendiente")</x:f>
        <x:v>46342</x:v>
      </x:c>
      <x:c r="F6" s="21" t="n">
        <x:f>IF(ISNUMBER(E6),E6+7,"Dato pendiente")</x:f>
        <x:v>46349</x:v>
      </x:c>
      <x:c r="G6" s="21" t="n">
        <x:f>IF(ISNUMBER(F6),F6+7,"Dato pendiente")</x:f>
        <x:v>46356</x:v>
      </x:c>
      <x:c r="H6" s="21" t="n">
        <x:f>IF(ISNUMBER(G6),G6+7,"Dato pendiente")</x:f>
        <x:v>46363</x:v>
      </x:c>
      <x:c r="I6" s="21" t="n">
        <x:f>IF(ISNUMBER(H6),H6+7,"Dato pendiente")</x:f>
        <x:v>46370</x:v>
      </x:c>
      <x:c r="J6" s="21" t="n">
        <x:f>IF(ISNUMBER(I6),I6+7,"Dato pendiente")</x:f>
        <x:v>46377</x:v>
      </x:c>
      <x:c r="K6" s="21" t="n">
        <x:f>IF(ISNUMBER(J6),J6+7,"Dato pendiente")</x:f>
        <x:v>46384</x:v>
      </x:c>
      <x:c r="L6" s="21" t="n">
        <x:f>IF(ISNUMBER(K6),K6+7,"Dato pendiente")</x:f>
        <x:v>46391</x:v>
      </x:c>
      <x:c r="M6" s="21" t="n">
        <x:f>IF(ISNUMBER(L6),L6+7,"Dato pendiente")</x:f>
        <x:v>46398</x:v>
      </x:c>
      <x:c r="N6" s="21" t="n">
        <x:f>IF(ISNUMBER(M6),M6+7,"Dato pendiente")</x:f>
        <x:v>46405</x:v>
      </x:c>
      <x:c r="O6" s="21" t="n">
        <x:f>IF(ISNUMBER(N6),N6+7,"Dato pendiente")</x:f>
        <x:v>46412</x:v>
      </x:c>
    </x:row>
    <x:row r="7" ht="24" customHeight="1">
      <x:c r="B7" s="3" t="str">
        <x:v>Saldo inicial</x:v>
      </x:c>
      <x:c r="C7" s="19" t="n">
        <x:v>2500</x:v>
      </x:c>
      <x:c r="D7" s="11" t="n">
        <x:f>IF(ISNUMBER(C11),C11,"Dato pendiente")</x:f>
        <x:v>2100</x:v>
      </x:c>
      <x:c r="E7" s="11" t="n">
        <x:f>IF(ISNUMBER(D11),D11,"Dato pendiente")</x:f>
        <x:v>1600</x:v>
      </x:c>
      <x:c r="F7" s="11" t="n">
        <x:f>IF(ISNUMBER(E11),E11,"Dato pendiente")</x:f>
        <x:v>-100</x:v>
      </x:c>
      <x:c r="G7" s="11" t="n">
        <x:f>IF(ISNUMBER(F11),F11,"Dato pendiente")</x:f>
        <x:v>100</x:v>
      </x:c>
      <x:c r="H7" s="11" t="n">
        <x:f>IF(ISNUMBER(G11),G11,"Dato pendiente")</x:f>
        <x:v>300</x:v>
      </x:c>
      <x:c r="I7" s="11" t="n">
        <x:f>IF(ISNUMBER(H11),H11,"Dato pendiente")</x:f>
        <x:v>500</x:v>
      </x:c>
      <x:c r="J7" s="11" t="n">
        <x:f>IF(ISNUMBER(I11),I11,"Dato pendiente")</x:f>
        <x:v>700</x:v>
      </x:c>
      <x:c r="K7" s="11" t="n">
        <x:f>IF(ISNUMBER(J11),J11,"Dato pendiente")</x:f>
        <x:v>900</x:v>
      </x:c>
      <x:c r="L7" s="11" t="n">
        <x:f>IF(ISNUMBER(K11),K11,"Dato pendiente")</x:f>
        <x:v>1100</x:v>
      </x:c>
      <x:c r="M7" s="11" t="n">
        <x:f>IF(ISNUMBER(L11),L11,"Dato pendiente")</x:f>
        <x:v>1300</x:v>
      </x:c>
      <x:c r="N7" s="11" t="n">
        <x:f>IF(ISNUMBER(M11),M11,"Dato pendiente")</x:f>
        <x:v>1500</x:v>
      </x:c>
      <x:c r="O7" s="11" t="n">
        <x:f>IF(ISNUMBER(N11),N11,"Dato pendiente")</x:f>
        <x:v>1700</x:v>
      </x:c>
    </x:row>
    <x:row r="8" ht="24" customHeight="1">
      <x:c r="B8" s="3" t="str">
        <x:v>Cobros previstos</x:v>
      </x:c>
      <x:c r="C8" s="19" t="n">
        <x:v>1800</x:v>
      </x:c>
      <x:c r="D8" s="19" t="n">
        <x:v>1200</x:v>
      </x:c>
      <x:c r="E8" s="19" t="n">
        <x:v>1800</x:v>
      </x:c>
      <x:c r="F8" s="19" t="n">
        <x:v>2400</x:v>
      </x:c>
      <x:c r="G8" s="19" t="n">
        <x:v>2400</x:v>
      </x:c>
      <x:c r="H8" s="19" t="n">
        <x:v>2400</x:v>
      </x:c>
      <x:c r="I8" s="19" t="n">
        <x:v>2400</x:v>
      </x:c>
      <x:c r="J8" s="19" t="n">
        <x:v>2400</x:v>
      </x:c>
      <x:c r="K8" s="19" t="n">
        <x:v>2400</x:v>
      </x:c>
      <x:c r="L8" s="19" t="n">
        <x:v>2400</x:v>
      </x:c>
      <x:c r="M8" s="19" t="n">
        <x:v>2400</x:v>
      </x:c>
      <x:c r="N8" s="19" t="n">
        <x:v>2400</x:v>
      </x:c>
      <x:c r="O8" s="19" t="n">
        <x:v>2400</x:v>
      </x:c>
    </x:row>
    <x:row r="9" ht="24" customHeight="1">
      <x:c r="B9" s="3" t="str">
        <x:v>Pagos previstos</x:v>
      </x:c>
      <x:c r="C9" s="19" t="n">
        <x:v>2200</x:v>
      </x:c>
      <x:c r="D9" s="19" t="n">
        <x:v>1700</x:v>
      </x:c>
      <x:c r="E9" s="19" t="n">
        <x:v>3500</x:v>
      </x:c>
      <x:c r="F9" s="19" t="n">
        <x:v>2200</x:v>
      </x:c>
      <x:c r="G9" s="19" t="n">
        <x:v>2200</x:v>
      </x:c>
      <x:c r="H9" s="19" t="n">
        <x:v>2200</x:v>
      </x:c>
      <x:c r="I9" s="19" t="n">
        <x:v>2200</x:v>
      </x:c>
      <x:c r="J9" s="19" t="n">
        <x:v>2200</x:v>
      </x:c>
      <x:c r="K9" s="19" t="n">
        <x:v>2200</x:v>
      </x:c>
      <x:c r="L9" s="19" t="n">
        <x:v>2200</x:v>
      </x:c>
      <x:c r="M9" s="19" t="n">
        <x:v>2200</x:v>
      </x:c>
      <x:c r="N9" s="19" t="n">
        <x:v>2200</x:v>
      </x:c>
      <x:c r="O9" s="19" t="n">
        <x:v>2200</x:v>
      </x:c>
    </x:row>
    <x:row r="10" ht="24" customHeight="1">
      <x:c r="B10" s="3" t="str">
        <x:v>Variación de caja</x:v>
      </x:c>
      <x:c r="C10" s="11" t="n">
        <x:f>IF(COUNT(C8:C9)&lt;&gt;2,"Dato pendiente",C8-C9)</x:f>
        <x:v>-400</x:v>
      </x:c>
      <x:c r="D10" s="11" t="n">
        <x:f>IF(COUNT(D8:D9)&lt;&gt;2,"Dato pendiente",D8-D9)</x:f>
        <x:v>-500</x:v>
      </x:c>
      <x:c r="E10" s="11" t="n">
        <x:f>IF(COUNT(E8:E9)&lt;&gt;2,"Dato pendiente",E8-E9)</x:f>
        <x:v>-1700</x:v>
      </x:c>
      <x:c r="F10" s="11" t="n">
        <x:f>IF(COUNT(F8:F9)&lt;&gt;2,"Dato pendiente",F8-F9)</x:f>
        <x:v>200</x:v>
      </x:c>
      <x:c r="G10" s="11" t="n">
        <x:f>IF(COUNT(G8:G9)&lt;&gt;2,"Dato pendiente",G8-G9)</x:f>
        <x:v>200</x:v>
      </x:c>
      <x:c r="H10" s="11" t="n">
        <x:f>IF(COUNT(H8:H9)&lt;&gt;2,"Dato pendiente",H8-H9)</x:f>
        <x:v>200</x:v>
      </x:c>
      <x:c r="I10" s="11" t="n">
        <x:f>IF(COUNT(I8:I9)&lt;&gt;2,"Dato pendiente",I8-I9)</x:f>
        <x:v>200</x:v>
      </x:c>
      <x:c r="J10" s="11" t="n">
        <x:f>IF(COUNT(J8:J9)&lt;&gt;2,"Dato pendiente",J8-J9)</x:f>
        <x:v>200</x:v>
      </x:c>
      <x:c r="K10" s="11" t="n">
        <x:f>IF(COUNT(K8:K9)&lt;&gt;2,"Dato pendiente",K8-K9)</x:f>
        <x:v>200</x:v>
      </x:c>
      <x:c r="L10" s="11" t="n">
        <x:f>IF(COUNT(L8:L9)&lt;&gt;2,"Dato pendiente",L8-L9)</x:f>
        <x:v>200</x:v>
      </x:c>
      <x:c r="M10" s="11" t="n">
        <x:f>IF(COUNT(M8:M9)&lt;&gt;2,"Dato pendiente",M8-M9)</x:f>
        <x:v>200</x:v>
      </x:c>
      <x:c r="N10" s="11" t="n">
        <x:f>IF(COUNT(N8:N9)&lt;&gt;2,"Dato pendiente",N8-N9)</x:f>
        <x:v>200</x:v>
      </x:c>
      <x:c r="O10" s="11" t="n">
        <x:f>IF(COUNT(O8:O9)&lt;&gt;2,"Dato pendiente",O8-O9)</x:f>
        <x:v>200</x:v>
      </x:c>
    </x:row>
    <x:row r="11" ht="24" customHeight="1">
      <x:c r="B11" s="3" t="str">
        <x:v>Saldo de cierre</x:v>
      </x:c>
      <x:c r="C11" s="11" t="n">
        <x:f>IF(AND(ISNUMBER(C7),ISNUMBER(C10)),C7+C10,"Dato pendiente")</x:f>
        <x:v>2100</x:v>
      </x:c>
      <x:c r="D11" s="11" t="n">
        <x:f>IF(AND(ISNUMBER(D7),ISNUMBER(D10)),D7+D10,"Dato pendiente")</x:f>
        <x:v>1600</x:v>
      </x:c>
      <x:c r="E11" s="11" t="n">
        <x:f>IF(AND(ISNUMBER(E7),ISNUMBER(E10)),E7+E10,"Dato pendiente")</x:f>
        <x:v>-100</x:v>
      </x:c>
      <x:c r="F11" s="11" t="n">
        <x:f>IF(AND(ISNUMBER(F7),ISNUMBER(F10)),F7+F10,"Dato pendiente")</x:f>
        <x:v>100</x:v>
      </x:c>
      <x:c r="G11" s="11" t="n">
        <x:f>IF(AND(ISNUMBER(G7),ISNUMBER(G10)),G7+G10,"Dato pendiente")</x:f>
        <x:v>300</x:v>
      </x:c>
      <x:c r="H11" s="11" t="n">
        <x:f>IF(AND(ISNUMBER(H7),ISNUMBER(H10)),H7+H10,"Dato pendiente")</x:f>
        <x:v>500</x:v>
      </x:c>
      <x:c r="I11" s="11" t="n">
        <x:f>IF(AND(ISNUMBER(I7),ISNUMBER(I10)),I7+I10,"Dato pendiente")</x:f>
        <x:v>700</x:v>
      </x:c>
      <x:c r="J11" s="11" t="n">
        <x:f>IF(AND(ISNUMBER(J7),ISNUMBER(J10)),J7+J10,"Dato pendiente")</x:f>
        <x:v>900</x:v>
      </x:c>
      <x:c r="K11" s="11" t="n">
        <x:f>IF(AND(ISNUMBER(K7),ISNUMBER(K10)),K7+K10,"Dato pendiente")</x:f>
        <x:v>1100</x:v>
      </x:c>
      <x:c r="L11" s="11" t="n">
        <x:f>IF(AND(ISNUMBER(L7),ISNUMBER(L10)),L7+L10,"Dato pendiente")</x:f>
        <x:v>1300</x:v>
      </x:c>
      <x:c r="M11" s="11" t="n">
        <x:f>IF(AND(ISNUMBER(M7),ISNUMBER(M10)),M7+M10,"Dato pendiente")</x:f>
        <x:v>1500</x:v>
      </x:c>
      <x:c r="N11" s="11" t="n">
        <x:f>IF(AND(ISNUMBER(N7),ISNUMBER(N10)),N7+N10,"Dato pendiente")</x:f>
        <x:v>1700</x:v>
      </x:c>
      <x:c r="O11" s="11" t="n">
        <x:f>IF(AND(ISNUMBER(O7),ISNUMBER(O10)),O7+O10,"Dato pendiente")</x:f>
        <x:v>1900</x:v>
      </x:c>
    </x:row>
    <x:row r="12" ht="28" customHeight="1">
      <x:c r="B12" s="3" t="str">
        <x:v>Alerta de caja</x:v>
      </x:c>
      <x:c r="C12" s="3" t="str">
        <x:f>IF(ISNUMBER(C11),IF(C11&lt;0,"Saldo negativo",""),"Dato pendiente")</x:f>
      </x:c>
      <x:c r="D12" s="3" t="str">
        <x:f>IF(ISNUMBER(D11),IF(D11&lt;0,"Saldo negativo",""),"Dato pendiente")</x:f>
      </x:c>
      <x:c r="E12" s="3" t="str">
        <x:f>IF(ISNUMBER(E11),IF(E11&lt;0,"Saldo negativo",""),"Dato pendiente")</x:f>
        <x:v>Saldo negativo</x:v>
      </x:c>
      <x:c r="F12" s="3" t="str">
        <x:f>IF(ISNUMBER(F11),IF(F11&lt;0,"Saldo negativo",""),"Dato pendiente")</x:f>
      </x:c>
      <x:c r="G12" s="3" t="str">
        <x:f>IF(ISNUMBER(G11),IF(G11&lt;0,"Saldo negativo",""),"Dato pendiente")</x:f>
      </x:c>
      <x:c r="H12" s="3" t="str">
        <x:f>IF(ISNUMBER(H11),IF(H11&lt;0,"Saldo negativo",""),"Dato pendiente")</x:f>
      </x:c>
      <x:c r="I12" s="3" t="str">
        <x:f>IF(ISNUMBER(I11),IF(I11&lt;0,"Saldo negativo",""),"Dato pendiente")</x:f>
      </x:c>
      <x:c r="J12" s="3" t="str">
        <x:f>IF(ISNUMBER(J11),IF(J11&lt;0,"Saldo negativo",""),"Dato pendiente")</x:f>
      </x:c>
      <x:c r="K12" s="3" t="str">
        <x:f>IF(ISNUMBER(K11),IF(K11&lt;0,"Saldo negativo",""),"Dato pendiente")</x:f>
      </x:c>
      <x:c r="L12" s="3" t="str">
        <x:f>IF(ISNUMBER(L11),IF(L11&lt;0,"Saldo negativo",""),"Dato pendiente")</x:f>
      </x:c>
      <x:c r="M12" s="3" t="str">
        <x:f>IF(ISNUMBER(M11),IF(M11&lt;0,"Saldo negativo",""),"Dato pendiente")</x:f>
      </x:c>
      <x:c r="N12" s="3" t="str">
        <x:f>IF(ISNUMBER(N11),IF(N11&lt;0,"Saldo negativo",""),"Dato pendiente")</x:f>
      </x:c>
      <x:c r="O12" s="3" t="str">
        <x:f>IF(ISNUMBER(O11),IF(O11&lt;0,"Saldo negativo",""),"Dato pendiente")</x:f>
      </x:c>
    </x:row>
    <x:row r="13" ht="24" customHeight="1"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  <x:c r="N13" s="3"/>
      <x:c r="O13" s="3"/>
    </x:row>
    <x:row r="14" ht="24" customHeight="1"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</x:row>
    <x:row r="15" ht="24" customHeight="1">
      <x:c r="B15" s="3" t="str">
        <x:v>Saldo mínimo previsto</x:v>
      </x:c>
      <x:c r="C15" s="11" t="n">
        <x:f>IF(COUNT(C11:O11)&lt;&gt;13,"Dato pendiente",MIN(C11:O11))</x:f>
        <x:v>-100</x:v>
      </x:c>
      <x:c r="D15" s="3"/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</x:row>
    <x:row r="16" ht="24" customHeight="1">
      <x:c r="B16" s="3" t="str">
        <x:v>Primera semana en negativo</x:v>
      </x:c>
      <x:c r="C16" s="23" t="n">
        <x:f>IF(COUNT(C11:O11)&lt;&gt;13,"Dato pendiente",IF(COUNTIFS(C12:O12,"Saldo negativo")=0,"Sin saldo negativo",INDEX(C6:O6,1,MATCH("Saldo negativo",C12:O12,0))))</x:f>
        <x:v>46342</x:v>
      </x:c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</x:row>
    <x:row r="17" ht="24" customHeight="1">
      <x:c r="B17" s="3" t="str">
        <x:v>Saldo al final de 13 semanas</x:v>
      </x:c>
      <x:c r="C17" s="11" t="n">
        <x:f>O11</x:f>
        <x:v>1900</x:v>
      </x:c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</x:row>
    <x:row r="18" ht="24" customHeight="1"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  <x:c r="M18" s="3"/>
      <x:c r="N18" s="3"/>
      <x:c r="O18" s="3"/>
    </x:row>
    <x:row r="19" ht="24" customHeight="1">
      <x:c r="B19" s="7" t="str">
        <x:v>Edita la fecha inicial (C6), el saldo inicial y los cobros/pagos. Las siguientes fechas y saldos iniciales se calculan.</x:v>
      </x:c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  <x:c r="N19" s="3"/>
      <x:c r="O19" s="3"/>
    </x:row>
    <x:row r="20" ht="24" customHeight="1">
      <x:c r="B20" s="7" t="str">
        <x:v>Incluye todos los cobros y pagos esperados, también impuestos, inversión o deuda si afectan a caja. Evita duplicarlos.</x:v>
      </x:c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  <x:c r="N20" s="3"/>
      <x:c r="O20" s="3"/>
    </x:row>
    <x:row r="21" ht="24" customHeight="1"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  <x:c r="N21" s="3"/>
      <x:c r="O21" s="3"/>
    </x:row>
    <x:row r="22" ht="24" customHeight="1">
      <x:c r="B22" s="3" t="str">
        <x:v>Método y fuente: saldo inicial + cobros − pagos.</x:v>
      </x:c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  <x:c r="N22" s="3"/>
      <x:c r="O22" s="3"/>
    </x:row>
    <x:row r="23" ht="24" customHeight="1">
      <x:c r="B23" s="3" t="str">
        <x:v>https://business.gov.au/finance/cash-flow/set-up-a-cash-flow-statement</x:v>
      </x:c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  <x:c r="N23" s="3"/>
      <x:c r="O23" s="3"/>
    </x:row>
  </x:sheetData>
  <x:conditionalFormatting sqref="C11:O11">
    <x:cfRule type="cellIs" dxfId="2" priority="1" operator="lessThan">
      <x:formula>0</x:formula>
    </x:cfRule>
  </x:conditionalFormatting>
  <x:conditionalFormatting sqref="C12:O12">
    <x:cfRule type="containsText" dxfId="3" priority="2" operator="containsText" text="negativo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82C29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14" hidden="0" customWidth="1"/>
    <x:col min="3" max="3" width="25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23" hidden="0" customWidth="1"/>
    <x:col min="10" max="10" width="23" hidden="0" customWidth="1"/>
    <x:col min="11" max="11" width="23" hidden="0" customWidth="1"/>
  </x:cols>
  <x:sheetData>
    <x:row r="1" ht="24" customHeight="1"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4" customHeight="1">
      <x:c r="B2" s="5" t="str">
        <x:v>Control sencillo de existencias</x:v>
      </x:c>
      <x:c r="C2" s="6"/>
      <x:c r="D2" s="6"/>
      <x:c r="E2" s="6"/>
      <x:c r="F2" s="6"/>
      <x:c r="G2" s="6"/>
      <x:c r="H2" s="6"/>
      <x:c r="I2" s="3"/>
      <x:c r="J2" s="3"/>
      <x:c r="K2" s="3"/>
    </x:row>
    <x:row r="3" ht="24" customHeight="1">
      <x:c r="B3" s="7" t="str">
        <x:v>Ejemplo ficticio. 20 referencias preparadas (filas 7 a 26). Sustituye o borra los tres productos de ejemplo.</x:v>
      </x:c>
      <x:c r="C3" s="3"/>
      <x:c r="D3" s="3"/>
      <x:c r="E3" s="3"/>
      <x:c r="F3" s="3"/>
      <x:c r="G3" s="3"/>
      <x:c r="H3" s="3"/>
      <x:c r="I3" s="3"/>
      <x:c r="J3" s="3"/>
      <x:c r="K3" s="3"/>
    </x:row>
    <x:row r="4" ht="24" customHeight="1">
      <x:c r="B4" s="7" t="str">
        <x:v>Registra entradas y salidas en Movimientos. Conserva un SKU único por referencia. No edites las fórmulas.</x:v>
      </x:c>
      <x:c r="C4" s="3"/>
      <x:c r="D4" s="3"/>
      <x:c r="E4" s="3"/>
      <x:c r="F4" s="3"/>
      <x:c r="G4" s="3"/>
      <x:c r="H4" s="3"/>
      <x:c r="I4" s="3"/>
      <x:c r="J4" s="3"/>
      <x:c r="K4" s="3"/>
    </x:row>
    <x:row r="5" ht="24" customHeight="1"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32" customHeight="1">
      <x:c r="B6" s="16" t="str">
        <x:v>SKU</x:v>
      </x:c>
      <x:c r="C6" s="16" t="str">
        <x:v>Producto</x:v>
      </x:c>
      <x:c r="D6" s="16" t="str">
        <x:v>Unidad</x:v>
      </x:c>
      <x:c r="E6" s="16" t="str">
        <x:v>Inicial</x:v>
      </x:c>
      <x:c r="F6" s="16" t="str">
        <x:v>Mínimo</x:v>
      </x:c>
      <x:c r="G6" s="16" t="str">
        <x:v>Entradas</x:v>
      </x:c>
      <x:c r="H6" s="16" t="str">
        <x:v>Salidas</x:v>
      </x:c>
      <x:c r="I6" s="16" t="str">
        <x:v>Disponible</x:v>
      </x:c>
      <x:c r="J6" s="16" t="str">
        <x:v>Reposición</x:v>
      </x:c>
      <x:c r="K6" s="16" t="str">
        <x:v>Datos del SKU</x:v>
      </x:c>
    </x:row>
    <x:row r="7" ht="24" customHeight="1">
      <x:c r="B7" s="18" t="str">
        <x:v>SKU-A</x:v>
      </x:c>
      <x:c r="C7" s="18" t="str">
        <x:v>Producto A</x:v>
      </x:c>
      <x:c r="D7" s="18" t="str">
        <x:v>unidades</x:v>
      </x:c>
      <x:c r="E7" s="20" t="n">
        <x:v>10</x:v>
      </x:c>
      <x:c r="F7" s="20" t="n">
        <x:v>4</x:v>
      </x:c>
      <x:c r="G7" s="10" t="n">
        <x:f>IF(B7="","",SUMIFS('Movimientos'!$E$7:$E$206,'Movimientos'!$C$7:$C$206,B7))</x:f>
        <x:v>8</x:v>
      </x:c>
      <x:c r="H7" s="10" t="n">
        <x:f>IF(B7="","",SUMIFS('Movimientos'!$F$7:$F$206,'Movimientos'!$C$7:$C$206,B7))</x:f>
        <x:v>4</x:v>
      </x:c>
      <x:c r="I7" s="10" t="n">
        <x:f>IF(B7="","",IF(SUM(COUNTIFS('Movimientos'!$C$7:$C$206,B7,'Movimientos'!$G$7:$G$206,"Faltan datos"),COUNTIFS('Movimientos'!$C$7:$C$206,B7,'Movimientos'!$G$7:$G$206,"Revisa cantidades"),COUNTIFS('Movimientos'!$C$7:$C$206,B7,'Movimientos'!$G$7:$G$206,"SKU duplicado"))&gt;0,"Revisa movimientos",IF(COUNT(E7:F7)&lt;&gt;2,"Faltan datos",E7+G7-H7)))</x:f>
        <x:v>14</x:v>
      </x:c>
      <x:c r="J7" s="9" t="str">
        <x:f>IF(B7="","",IF(I7="Revisa movimientos","Revisa movimientos",IF(ISNUMBER(I7),IF(I7&lt;=F7,"Reponer",""),"Revisa datos")))</x:f>
      </x:c>
      <x:c r="K7" s="9" t="str">
        <x:f>IF(B7="","",IF(COUNTIFS($B$7:$B$26,B7)&gt;1,"SKU duplicado",IF(COUNT(E7:F7)&lt;&gt;2,"Faltan datos",IF(OR(E7&lt;0,F7&lt;0),"Revisa cantidades",""))))</x:f>
      </x:c>
    </x:row>
    <x:row r="8" ht="24" customHeight="1">
      <x:c r="B8" s="18" t="str">
        <x:v>SKU-B</x:v>
      </x:c>
      <x:c r="C8" s="18" t="str">
        <x:v>Producto B</x:v>
      </x:c>
      <x:c r="D8" s="18" t="str">
        <x:v>unidades</x:v>
      </x:c>
      <x:c r="E8" s="20" t="n">
        <x:v>6</x:v>
      </x:c>
      <x:c r="F8" s="20" t="n">
        <x:v>3</x:v>
      </x:c>
      <x:c r="G8" s="10" t="n">
        <x:f>IF(B8="","",SUMIFS('Movimientos'!$E$7:$E$206,'Movimientos'!$C$7:$C$206,B8))</x:f>
        <x:v>0</x:v>
      </x:c>
      <x:c r="H8" s="10" t="n">
        <x:f>IF(B8="","",SUMIFS('Movimientos'!$F$7:$F$206,'Movimientos'!$C$7:$C$206,B8))</x:f>
        <x:v>4</x:v>
      </x:c>
      <x:c r="I8" s="10" t="n">
        <x:f>IF(B8="","",IF(SUM(COUNTIFS('Movimientos'!$C$7:$C$206,B8,'Movimientos'!$G$7:$G$206,"Faltan datos"),COUNTIFS('Movimientos'!$C$7:$C$206,B8,'Movimientos'!$G$7:$G$206,"Revisa cantidades"),COUNTIFS('Movimientos'!$C$7:$C$206,B8,'Movimientos'!$G$7:$G$206,"SKU duplicado"))&gt;0,"Revisa movimientos",IF(COUNT(E8:F8)&lt;&gt;2,"Faltan datos",E8+G8-H8)))</x:f>
        <x:v>2</x:v>
      </x:c>
      <x:c r="J8" s="9" t="str">
        <x:f>IF(B8="","",IF(I8="Revisa movimientos","Revisa movimientos",IF(ISNUMBER(I8),IF(I8&lt;=F8,"Reponer",""),"Revisa datos")))</x:f>
        <x:v>Reponer</x:v>
      </x:c>
      <x:c r="K8" s="9" t="str">
        <x:f>IF(B8="","",IF(COUNTIFS($B$7:$B$26,B8)&gt;1,"SKU duplicado",IF(COUNT(E8:F8)&lt;&gt;2,"Faltan datos",IF(OR(E8&lt;0,F8&lt;0),"Revisa cantidades",""))))</x:f>
      </x:c>
    </x:row>
    <x:row r="9" ht="24" customHeight="1">
      <x:c r="B9" s="18" t="str">
        <x:v>SKU-C</x:v>
      </x:c>
      <x:c r="C9" s="18" t="str">
        <x:v>Producto C</x:v>
      </x:c>
      <x:c r="D9" s="18" t="str">
        <x:v>unidades</x:v>
      </x:c>
      <x:c r="E9" s="20" t="n">
        <x:v>8</x:v>
      </x:c>
      <x:c r="F9" s="20" t="n">
        <x:v>2</x:v>
      </x:c>
      <x:c r="G9" s="10" t="n">
        <x:f>IF(B9="","",SUMIFS('Movimientos'!$E$7:$E$206,'Movimientos'!$C$7:$C$206,B9))</x:f>
        <x:v>0</x:v>
      </x:c>
      <x:c r="H9" s="10" t="n">
        <x:f>IF(B9="","",SUMIFS('Movimientos'!$F$7:$F$206,'Movimientos'!$C$7:$C$206,B9))</x:f>
        <x:v>2</x:v>
      </x:c>
      <x:c r="I9" s="10" t="n">
        <x:f>IF(B9="","",IF(SUM(COUNTIFS('Movimientos'!$C$7:$C$206,B9,'Movimientos'!$G$7:$G$206,"Faltan datos"),COUNTIFS('Movimientos'!$C$7:$C$206,B9,'Movimientos'!$G$7:$G$206,"Revisa cantidades"),COUNTIFS('Movimientos'!$C$7:$C$206,B9,'Movimientos'!$G$7:$G$206,"SKU duplicado"))&gt;0,"Revisa movimientos",IF(COUNT(E9:F9)&lt;&gt;2,"Faltan datos",E9+G9-H9)))</x:f>
        <x:v>6</x:v>
      </x:c>
      <x:c r="J9" s="9" t="str">
        <x:f>IF(B9="","",IF(I9="Revisa movimientos","Revisa movimientos",IF(ISNUMBER(I9),IF(I9&lt;=F9,"Reponer",""),"Revisa datos")))</x:f>
      </x:c>
      <x:c r="K9" s="9" t="str">
        <x:f>IF(B9="","",IF(COUNTIFS($B$7:$B$26,B9)&gt;1,"SKU duplicado",IF(COUNT(E9:F9)&lt;&gt;2,"Faltan datos",IF(OR(E9&lt;0,F9&lt;0),"Revisa cantidades",""))))</x:f>
      </x:c>
    </x:row>
    <x:row r="10" ht="24" customHeight="1">
      <x:c r="B10" s="18"/>
      <x:c r="C10" s="18"/>
      <x:c r="D10" s="18"/>
      <x:c r="E10" s="20"/>
      <x:c r="F10" s="20"/>
      <x:c r="G10" s="10" t="str">
        <x:f>IF(B10="","",SUMIFS('Movimientos'!$E$7:$E$206,'Movimientos'!$C$7:$C$206,B10))</x:f>
      </x:c>
      <x:c r="H10" s="10" t="str">
        <x:f>IF(B10="","",SUMIFS('Movimientos'!$F$7:$F$206,'Movimientos'!$C$7:$C$206,B10))</x:f>
      </x:c>
      <x:c r="I10" s="10" t="str">
        <x:f>IF(B10="","",IF(SUM(COUNTIFS('Movimientos'!$C$7:$C$206,B10,'Movimientos'!$G$7:$G$206,"Faltan datos"),COUNTIFS('Movimientos'!$C$7:$C$206,B10,'Movimientos'!$G$7:$G$206,"Revisa cantidades"),COUNTIFS('Movimientos'!$C$7:$C$206,B10,'Movimientos'!$G$7:$G$206,"SKU duplicado"))&gt;0,"Revisa movimientos",IF(COUNT(E10:F10)&lt;&gt;2,"Faltan datos",E10+G10-H10)))</x:f>
      </x:c>
      <x:c r="J10" s="9" t="str">
        <x:f>IF(B10="","",IF(I10="Revisa movimientos","Revisa movimientos",IF(ISNUMBER(I10),IF(I10&lt;=F10,"Reponer",""),"Revisa datos")))</x:f>
      </x:c>
      <x:c r="K10" s="9" t="str">
        <x:f>IF(B10="","",IF(COUNTIFS($B$7:$B$26,B10)&gt;1,"SKU duplicado",IF(COUNT(E10:F10)&lt;&gt;2,"Faltan datos",IF(OR(E10&lt;0,F10&lt;0),"Revisa cantidades",""))))</x:f>
      </x:c>
    </x:row>
    <x:row r="11" ht="24" customHeight="1">
      <x:c r="B11" s="18"/>
      <x:c r="C11" s="18"/>
      <x:c r="D11" s="18"/>
      <x:c r="E11" s="20"/>
      <x:c r="F11" s="20"/>
      <x:c r="G11" s="10" t="str">
        <x:f>IF(B11="","",SUMIFS('Movimientos'!$E$7:$E$206,'Movimientos'!$C$7:$C$206,B11))</x:f>
      </x:c>
      <x:c r="H11" s="10" t="str">
        <x:f>IF(B11="","",SUMIFS('Movimientos'!$F$7:$F$206,'Movimientos'!$C$7:$C$206,B11))</x:f>
      </x:c>
      <x:c r="I11" s="10" t="str">
        <x:f>IF(B11="","",IF(SUM(COUNTIFS('Movimientos'!$C$7:$C$206,B11,'Movimientos'!$G$7:$G$206,"Faltan datos"),COUNTIFS('Movimientos'!$C$7:$C$206,B11,'Movimientos'!$G$7:$G$206,"Revisa cantidades"),COUNTIFS('Movimientos'!$C$7:$C$206,B11,'Movimientos'!$G$7:$G$206,"SKU duplicado"))&gt;0,"Revisa movimientos",IF(COUNT(E11:F11)&lt;&gt;2,"Faltan datos",E11+G11-H11)))</x:f>
      </x:c>
      <x:c r="J11" s="9" t="str">
        <x:f>IF(B11="","",IF(I11="Revisa movimientos","Revisa movimientos",IF(ISNUMBER(I11),IF(I11&lt;=F11,"Reponer",""),"Revisa datos")))</x:f>
      </x:c>
      <x:c r="K11" s="9" t="str">
        <x:f>IF(B11="","",IF(COUNTIFS($B$7:$B$26,B11)&gt;1,"SKU duplicado",IF(COUNT(E11:F11)&lt;&gt;2,"Faltan datos",IF(OR(E11&lt;0,F11&lt;0),"Revisa cantidades",""))))</x:f>
      </x:c>
    </x:row>
    <x:row r="12" ht="24" customHeight="1">
      <x:c r="B12" s="18"/>
      <x:c r="C12" s="18"/>
      <x:c r="D12" s="18"/>
      <x:c r="E12" s="20"/>
      <x:c r="F12" s="20"/>
      <x:c r="G12" s="10" t="str">
        <x:f>IF(B12="","",SUMIFS('Movimientos'!$E$7:$E$206,'Movimientos'!$C$7:$C$206,B12))</x:f>
      </x:c>
      <x:c r="H12" s="10" t="str">
        <x:f>IF(B12="","",SUMIFS('Movimientos'!$F$7:$F$206,'Movimientos'!$C$7:$C$206,B12))</x:f>
      </x:c>
      <x:c r="I12" s="10" t="str">
        <x:f>IF(B12="","",IF(SUM(COUNTIFS('Movimientos'!$C$7:$C$206,B12,'Movimientos'!$G$7:$G$206,"Faltan datos"),COUNTIFS('Movimientos'!$C$7:$C$206,B12,'Movimientos'!$G$7:$G$206,"Revisa cantidades"),COUNTIFS('Movimientos'!$C$7:$C$206,B12,'Movimientos'!$G$7:$G$206,"SKU duplicado"))&gt;0,"Revisa movimientos",IF(COUNT(E12:F12)&lt;&gt;2,"Faltan datos",E12+G12-H12)))</x:f>
      </x:c>
      <x:c r="J12" s="9" t="str">
        <x:f>IF(B12="","",IF(I12="Revisa movimientos","Revisa movimientos",IF(ISNUMBER(I12),IF(I12&lt;=F12,"Reponer",""),"Revisa datos")))</x:f>
      </x:c>
      <x:c r="K12" s="9" t="str">
        <x:f>IF(B12="","",IF(COUNTIFS($B$7:$B$26,B12)&gt;1,"SKU duplicado",IF(COUNT(E12:F12)&lt;&gt;2,"Faltan datos",IF(OR(E12&lt;0,F12&lt;0),"Revisa cantidades",""))))</x:f>
      </x:c>
    </x:row>
    <x:row r="13" ht="24" customHeight="1">
      <x:c r="B13" s="18"/>
      <x:c r="C13" s="18"/>
      <x:c r="D13" s="18"/>
      <x:c r="E13" s="20"/>
      <x:c r="F13" s="20"/>
      <x:c r="G13" s="10" t="str">
        <x:f>IF(B13="","",SUMIFS('Movimientos'!$E$7:$E$206,'Movimientos'!$C$7:$C$206,B13))</x:f>
      </x:c>
      <x:c r="H13" s="10" t="str">
        <x:f>IF(B13="","",SUMIFS('Movimientos'!$F$7:$F$206,'Movimientos'!$C$7:$C$206,B13))</x:f>
      </x:c>
      <x:c r="I13" s="10" t="str">
        <x:f>IF(B13="","",IF(SUM(COUNTIFS('Movimientos'!$C$7:$C$206,B13,'Movimientos'!$G$7:$G$206,"Faltan datos"),COUNTIFS('Movimientos'!$C$7:$C$206,B13,'Movimientos'!$G$7:$G$206,"Revisa cantidades"),COUNTIFS('Movimientos'!$C$7:$C$206,B13,'Movimientos'!$G$7:$G$206,"SKU duplicado"))&gt;0,"Revisa movimientos",IF(COUNT(E13:F13)&lt;&gt;2,"Faltan datos",E13+G13-H13)))</x:f>
      </x:c>
      <x:c r="J13" s="9" t="str">
        <x:f>IF(B13="","",IF(I13="Revisa movimientos","Revisa movimientos",IF(ISNUMBER(I13),IF(I13&lt;=F13,"Reponer",""),"Revisa datos")))</x:f>
      </x:c>
      <x:c r="K13" s="9" t="str">
        <x:f>IF(B13="","",IF(COUNTIFS($B$7:$B$26,B13)&gt;1,"SKU duplicado",IF(COUNT(E13:F13)&lt;&gt;2,"Faltan datos",IF(OR(E13&lt;0,F13&lt;0),"Revisa cantidades",""))))</x:f>
      </x:c>
    </x:row>
    <x:row r="14" ht="24" customHeight="1">
      <x:c r="B14" s="18"/>
      <x:c r="C14" s="18"/>
      <x:c r="D14" s="18"/>
      <x:c r="E14" s="20"/>
      <x:c r="F14" s="20"/>
      <x:c r="G14" s="10" t="str">
        <x:f>IF(B14="","",SUMIFS('Movimientos'!$E$7:$E$206,'Movimientos'!$C$7:$C$206,B14))</x:f>
      </x:c>
      <x:c r="H14" s="10" t="str">
        <x:f>IF(B14="","",SUMIFS('Movimientos'!$F$7:$F$206,'Movimientos'!$C$7:$C$206,B14))</x:f>
      </x:c>
      <x:c r="I14" s="10" t="str">
        <x:f>IF(B14="","",IF(SUM(COUNTIFS('Movimientos'!$C$7:$C$206,B14,'Movimientos'!$G$7:$G$206,"Faltan datos"),COUNTIFS('Movimientos'!$C$7:$C$206,B14,'Movimientos'!$G$7:$G$206,"Revisa cantidades"),COUNTIFS('Movimientos'!$C$7:$C$206,B14,'Movimientos'!$G$7:$G$206,"SKU duplicado"))&gt;0,"Revisa movimientos",IF(COUNT(E14:F14)&lt;&gt;2,"Faltan datos",E14+G14-H14)))</x:f>
      </x:c>
      <x:c r="J14" s="9" t="str">
        <x:f>IF(B14="","",IF(I14="Revisa movimientos","Revisa movimientos",IF(ISNUMBER(I14),IF(I14&lt;=F14,"Reponer",""),"Revisa datos")))</x:f>
      </x:c>
      <x:c r="K14" s="9" t="str">
        <x:f>IF(B14="","",IF(COUNTIFS($B$7:$B$26,B14)&gt;1,"SKU duplicado",IF(COUNT(E14:F14)&lt;&gt;2,"Faltan datos",IF(OR(E14&lt;0,F14&lt;0),"Revisa cantidades",""))))</x:f>
      </x:c>
    </x:row>
    <x:row r="15" ht="24" customHeight="1">
      <x:c r="B15" s="18"/>
      <x:c r="C15" s="18"/>
      <x:c r="D15" s="18"/>
      <x:c r="E15" s="20"/>
      <x:c r="F15" s="20"/>
      <x:c r="G15" s="10" t="str">
        <x:f>IF(B15="","",SUMIFS('Movimientos'!$E$7:$E$206,'Movimientos'!$C$7:$C$206,B15))</x:f>
      </x:c>
      <x:c r="H15" s="10" t="str">
        <x:f>IF(B15="","",SUMIFS('Movimientos'!$F$7:$F$206,'Movimientos'!$C$7:$C$206,B15))</x:f>
      </x:c>
      <x:c r="I15" s="10" t="str">
        <x:f>IF(B15="","",IF(SUM(COUNTIFS('Movimientos'!$C$7:$C$206,B15,'Movimientos'!$G$7:$G$206,"Faltan datos"),COUNTIFS('Movimientos'!$C$7:$C$206,B15,'Movimientos'!$G$7:$G$206,"Revisa cantidades"),COUNTIFS('Movimientos'!$C$7:$C$206,B15,'Movimientos'!$G$7:$G$206,"SKU duplicado"))&gt;0,"Revisa movimientos",IF(COUNT(E15:F15)&lt;&gt;2,"Faltan datos",E15+G15-H15)))</x:f>
      </x:c>
      <x:c r="J15" s="9" t="str">
        <x:f>IF(B15="","",IF(I15="Revisa movimientos","Revisa movimientos",IF(ISNUMBER(I15),IF(I15&lt;=F15,"Reponer",""),"Revisa datos")))</x:f>
      </x:c>
      <x:c r="K15" s="9" t="str">
        <x:f>IF(B15="","",IF(COUNTIFS($B$7:$B$26,B15)&gt;1,"SKU duplicado",IF(COUNT(E15:F15)&lt;&gt;2,"Faltan datos",IF(OR(E15&lt;0,F15&lt;0),"Revisa cantidades",""))))</x:f>
      </x:c>
    </x:row>
    <x:row r="16" ht="24" customHeight="1">
      <x:c r="B16" s="18"/>
      <x:c r="C16" s="18"/>
      <x:c r="D16" s="18"/>
      <x:c r="E16" s="20"/>
      <x:c r="F16" s="20"/>
      <x:c r="G16" s="10" t="str">
        <x:f>IF(B16="","",SUMIFS('Movimientos'!$E$7:$E$206,'Movimientos'!$C$7:$C$206,B16))</x:f>
      </x:c>
      <x:c r="H16" s="10" t="str">
        <x:f>IF(B16="","",SUMIFS('Movimientos'!$F$7:$F$206,'Movimientos'!$C$7:$C$206,B16))</x:f>
      </x:c>
      <x:c r="I16" s="10" t="str">
        <x:f>IF(B16="","",IF(SUM(COUNTIFS('Movimientos'!$C$7:$C$206,B16,'Movimientos'!$G$7:$G$206,"Faltan datos"),COUNTIFS('Movimientos'!$C$7:$C$206,B16,'Movimientos'!$G$7:$G$206,"Revisa cantidades"),COUNTIFS('Movimientos'!$C$7:$C$206,B16,'Movimientos'!$G$7:$G$206,"SKU duplicado"))&gt;0,"Revisa movimientos",IF(COUNT(E16:F16)&lt;&gt;2,"Faltan datos",E16+G16-H16)))</x:f>
      </x:c>
      <x:c r="J16" s="9" t="str">
        <x:f>IF(B16="","",IF(I16="Revisa movimientos","Revisa movimientos",IF(ISNUMBER(I16),IF(I16&lt;=F16,"Reponer",""),"Revisa datos")))</x:f>
      </x:c>
      <x:c r="K16" s="9" t="str">
        <x:f>IF(B16="","",IF(COUNTIFS($B$7:$B$26,B16)&gt;1,"SKU duplicado",IF(COUNT(E16:F16)&lt;&gt;2,"Faltan datos",IF(OR(E16&lt;0,F16&lt;0),"Revisa cantidades",""))))</x:f>
      </x:c>
    </x:row>
    <x:row r="17" ht="24" customHeight="1">
      <x:c r="B17" s="18"/>
      <x:c r="C17" s="18"/>
      <x:c r="D17" s="18"/>
      <x:c r="E17" s="20"/>
      <x:c r="F17" s="20"/>
      <x:c r="G17" s="10" t="str">
        <x:f>IF(B17="","",SUMIFS('Movimientos'!$E$7:$E$206,'Movimientos'!$C$7:$C$206,B17))</x:f>
      </x:c>
      <x:c r="H17" s="10" t="str">
        <x:f>IF(B17="","",SUMIFS('Movimientos'!$F$7:$F$206,'Movimientos'!$C$7:$C$206,B17))</x:f>
      </x:c>
      <x:c r="I17" s="10" t="str">
        <x:f>IF(B17="","",IF(SUM(COUNTIFS('Movimientos'!$C$7:$C$206,B17,'Movimientos'!$G$7:$G$206,"Faltan datos"),COUNTIFS('Movimientos'!$C$7:$C$206,B17,'Movimientos'!$G$7:$G$206,"Revisa cantidades"),COUNTIFS('Movimientos'!$C$7:$C$206,B17,'Movimientos'!$G$7:$G$206,"SKU duplicado"))&gt;0,"Revisa movimientos",IF(COUNT(E17:F17)&lt;&gt;2,"Faltan datos",E17+G17-H17)))</x:f>
      </x:c>
      <x:c r="J17" s="9" t="str">
        <x:f>IF(B17="","",IF(I17="Revisa movimientos","Revisa movimientos",IF(ISNUMBER(I17),IF(I17&lt;=F17,"Reponer",""),"Revisa datos")))</x:f>
      </x:c>
      <x:c r="K17" s="9" t="str">
        <x:f>IF(B17="","",IF(COUNTIFS($B$7:$B$26,B17)&gt;1,"SKU duplicado",IF(COUNT(E17:F17)&lt;&gt;2,"Faltan datos",IF(OR(E17&lt;0,F17&lt;0),"Revisa cantidades",""))))</x:f>
      </x:c>
    </x:row>
    <x:row r="18" ht="24" customHeight="1">
      <x:c r="B18" s="18"/>
      <x:c r="C18" s="18"/>
      <x:c r="D18" s="18"/>
      <x:c r="E18" s="20"/>
      <x:c r="F18" s="20"/>
      <x:c r="G18" s="10" t="str">
        <x:f>IF(B18="","",SUMIFS('Movimientos'!$E$7:$E$206,'Movimientos'!$C$7:$C$206,B18))</x:f>
      </x:c>
      <x:c r="H18" s="10" t="str">
        <x:f>IF(B18="","",SUMIFS('Movimientos'!$F$7:$F$206,'Movimientos'!$C$7:$C$206,B18))</x:f>
      </x:c>
      <x:c r="I18" s="10" t="str">
        <x:f>IF(B18="","",IF(SUM(COUNTIFS('Movimientos'!$C$7:$C$206,B18,'Movimientos'!$G$7:$G$206,"Faltan datos"),COUNTIFS('Movimientos'!$C$7:$C$206,B18,'Movimientos'!$G$7:$G$206,"Revisa cantidades"),COUNTIFS('Movimientos'!$C$7:$C$206,B18,'Movimientos'!$G$7:$G$206,"SKU duplicado"))&gt;0,"Revisa movimientos",IF(COUNT(E18:F18)&lt;&gt;2,"Faltan datos",E18+G18-H18)))</x:f>
      </x:c>
      <x:c r="J18" s="9" t="str">
        <x:f>IF(B18="","",IF(I18="Revisa movimientos","Revisa movimientos",IF(ISNUMBER(I18),IF(I18&lt;=F18,"Reponer",""),"Revisa datos")))</x:f>
      </x:c>
      <x:c r="K18" s="9" t="str">
        <x:f>IF(B18="","",IF(COUNTIFS($B$7:$B$26,B18)&gt;1,"SKU duplicado",IF(COUNT(E18:F18)&lt;&gt;2,"Faltan datos",IF(OR(E18&lt;0,F18&lt;0),"Revisa cantidades",""))))</x:f>
      </x:c>
    </x:row>
    <x:row r="19" ht="24" customHeight="1">
      <x:c r="B19" s="18"/>
      <x:c r="C19" s="18"/>
      <x:c r="D19" s="18"/>
      <x:c r="E19" s="20"/>
      <x:c r="F19" s="20"/>
      <x:c r="G19" s="10" t="str">
        <x:f>IF(B19="","",SUMIFS('Movimientos'!$E$7:$E$206,'Movimientos'!$C$7:$C$206,B19))</x:f>
      </x:c>
      <x:c r="H19" s="10" t="str">
        <x:f>IF(B19="","",SUMIFS('Movimientos'!$F$7:$F$206,'Movimientos'!$C$7:$C$206,B19))</x:f>
      </x:c>
      <x:c r="I19" s="10" t="str">
        <x:f>IF(B19="","",IF(SUM(COUNTIFS('Movimientos'!$C$7:$C$206,B19,'Movimientos'!$G$7:$G$206,"Faltan datos"),COUNTIFS('Movimientos'!$C$7:$C$206,B19,'Movimientos'!$G$7:$G$206,"Revisa cantidades"),COUNTIFS('Movimientos'!$C$7:$C$206,B19,'Movimientos'!$G$7:$G$206,"SKU duplicado"))&gt;0,"Revisa movimientos",IF(COUNT(E19:F19)&lt;&gt;2,"Faltan datos",E19+G19-H19)))</x:f>
      </x:c>
      <x:c r="J19" s="9" t="str">
        <x:f>IF(B19="","",IF(I19="Revisa movimientos","Revisa movimientos",IF(ISNUMBER(I19),IF(I19&lt;=F19,"Reponer",""),"Revisa datos")))</x:f>
      </x:c>
      <x:c r="K19" s="9" t="str">
        <x:f>IF(B19="","",IF(COUNTIFS($B$7:$B$26,B19)&gt;1,"SKU duplicado",IF(COUNT(E19:F19)&lt;&gt;2,"Faltan datos",IF(OR(E19&lt;0,F19&lt;0),"Revisa cantidades",""))))</x:f>
      </x:c>
    </x:row>
    <x:row r="20" ht="24" customHeight="1">
      <x:c r="B20" s="18"/>
      <x:c r="C20" s="18"/>
      <x:c r="D20" s="18"/>
      <x:c r="E20" s="20"/>
      <x:c r="F20" s="20"/>
      <x:c r="G20" s="10" t="str">
        <x:f>IF(B20="","",SUMIFS('Movimientos'!$E$7:$E$206,'Movimientos'!$C$7:$C$206,B20))</x:f>
      </x:c>
      <x:c r="H20" s="10" t="str">
        <x:f>IF(B20="","",SUMIFS('Movimientos'!$F$7:$F$206,'Movimientos'!$C$7:$C$206,B20))</x:f>
      </x:c>
      <x:c r="I20" s="10" t="str">
        <x:f>IF(B20="","",IF(SUM(COUNTIFS('Movimientos'!$C$7:$C$206,B20,'Movimientos'!$G$7:$G$206,"Faltan datos"),COUNTIFS('Movimientos'!$C$7:$C$206,B20,'Movimientos'!$G$7:$G$206,"Revisa cantidades"),COUNTIFS('Movimientos'!$C$7:$C$206,B20,'Movimientos'!$G$7:$G$206,"SKU duplicado"))&gt;0,"Revisa movimientos",IF(COUNT(E20:F20)&lt;&gt;2,"Faltan datos",E20+G20-H20)))</x:f>
      </x:c>
      <x:c r="J20" s="9" t="str">
        <x:f>IF(B20="","",IF(I20="Revisa movimientos","Revisa movimientos",IF(ISNUMBER(I20),IF(I20&lt;=F20,"Reponer",""),"Revisa datos")))</x:f>
      </x:c>
      <x:c r="K20" s="9" t="str">
        <x:f>IF(B20="","",IF(COUNTIFS($B$7:$B$26,B20)&gt;1,"SKU duplicado",IF(COUNT(E20:F20)&lt;&gt;2,"Faltan datos",IF(OR(E20&lt;0,F20&lt;0),"Revisa cantidades",""))))</x:f>
      </x:c>
    </x:row>
    <x:row r="21" ht="24" customHeight="1">
      <x:c r="B21" s="18"/>
      <x:c r="C21" s="18"/>
      <x:c r="D21" s="18"/>
      <x:c r="E21" s="20"/>
      <x:c r="F21" s="20"/>
      <x:c r="G21" s="10" t="str">
        <x:f>IF(B21="","",SUMIFS('Movimientos'!$E$7:$E$206,'Movimientos'!$C$7:$C$206,B21))</x:f>
      </x:c>
      <x:c r="H21" s="10" t="str">
        <x:f>IF(B21="","",SUMIFS('Movimientos'!$F$7:$F$206,'Movimientos'!$C$7:$C$206,B21))</x:f>
      </x:c>
      <x:c r="I21" s="10" t="str">
        <x:f>IF(B21="","",IF(SUM(COUNTIFS('Movimientos'!$C$7:$C$206,B21,'Movimientos'!$G$7:$G$206,"Faltan datos"),COUNTIFS('Movimientos'!$C$7:$C$206,B21,'Movimientos'!$G$7:$G$206,"Revisa cantidades"),COUNTIFS('Movimientos'!$C$7:$C$206,B21,'Movimientos'!$G$7:$G$206,"SKU duplicado"))&gt;0,"Revisa movimientos",IF(COUNT(E21:F21)&lt;&gt;2,"Faltan datos",E21+G21-H21)))</x:f>
      </x:c>
      <x:c r="J21" s="9" t="str">
        <x:f>IF(B21="","",IF(I21="Revisa movimientos","Revisa movimientos",IF(ISNUMBER(I21),IF(I21&lt;=F21,"Reponer",""),"Revisa datos")))</x:f>
      </x:c>
      <x:c r="K21" s="9" t="str">
        <x:f>IF(B21="","",IF(COUNTIFS($B$7:$B$26,B21)&gt;1,"SKU duplicado",IF(COUNT(E21:F21)&lt;&gt;2,"Faltan datos",IF(OR(E21&lt;0,F21&lt;0),"Revisa cantidades",""))))</x:f>
      </x:c>
    </x:row>
    <x:row r="22" ht="24" customHeight="1">
      <x:c r="B22" s="18"/>
      <x:c r="C22" s="18"/>
      <x:c r="D22" s="18"/>
      <x:c r="E22" s="20"/>
      <x:c r="F22" s="20"/>
      <x:c r="G22" s="10" t="str">
        <x:f>IF(B22="","",SUMIFS('Movimientos'!$E$7:$E$206,'Movimientos'!$C$7:$C$206,B22))</x:f>
      </x:c>
      <x:c r="H22" s="10" t="str">
        <x:f>IF(B22="","",SUMIFS('Movimientos'!$F$7:$F$206,'Movimientos'!$C$7:$C$206,B22))</x:f>
      </x:c>
      <x:c r="I22" s="10" t="str">
        <x:f>IF(B22="","",IF(SUM(COUNTIFS('Movimientos'!$C$7:$C$206,B22,'Movimientos'!$G$7:$G$206,"Faltan datos"),COUNTIFS('Movimientos'!$C$7:$C$206,B22,'Movimientos'!$G$7:$G$206,"Revisa cantidades"),COUNTIFS('Movimientos'!$C$7:$C$206,B22,'Movimientos'!$G$7:$G$206,"SKU duplicado"))&gt;0,"Revisa movimientos",IF(COUNT(E22:F22)&lt;&gt;2,"Faltan datos",E22+G22-H22)))</x:f>
      </x:c>
      <x:c r="J22" s="9" t="str">
        <x:f>IF(B22="","",IF(I22="Revisa movimientos","Revisa movimientos",IF(ISNUMBER(I22),IF(I22&lt;=F22,"Reponer",""),"Revisa datos")))</x:f>
      </x:c>
      <x:c r="K22" s="9" t="str">
        <x:f>IF(B22="","",IF(COUNTIFS($B$7:$B$26,B22)&gt;1,"SKU duplicado",IF(COUNT(E22:F22)&lt;&gt;2,"Faltan datos",IF(OR(E22&lt;0,F22&lt;0),"Revisa cantidades",""))))</x:f>
      </x:c>
    </x:row>
    <x:row r="23" ht="24" customHeight="1">
      <x:c r="B23" s="18"/>
      <x:c r="C23" s="18"/>
      <x:c r="D23" s="18"/>
      <x:c r="E23" s="20"/>
      <x:c r="F23" s="20"/>
      <x:c r="G23" s="10" t="str">
        <x:f>IF(B23="","",SUMIFS('Movimientos'!$E$7:$E$206,'Movimientos'!$C$7:$C$206,B23))</x:f>
      </x:c>
      <x:c r="H23" s="10" t="str">
        <x:f>IF(B23="","",SUMIFS('Movimientos'!$F$7:$F$206,'Movimientos'!$C$7:$C$206,B23))</x:f>
      </x:c>
      <x:c r="I23" s="10" t="str">
        <x:f>IF(B23="","",IF(SUM(COUNTIFS('Movimientos'!$C$7:$C$206,B23,'Movimientos'!$G$7:$G$206,"Faltan datos"),COUNTIFS('Movimientos'!$C$7:$C$206,B23,'Movimientos'!$G$7:$G$206,"Revisa cantidades"),COUNTIFS('Movimientos'!$C$7:$C$206,B23,'Movimientos'!$G$7:$G$206,"SKU duplicado"))&gt;0,"Revisa movimientos",IF(COUNT(E23:F23)&lt;&gt;2,"Faltan datos",E23+G23-H23)))</x:f>
      </x:c>
      <x:c r="J23" s="9" t="str">
        <x:f>IF(B23="","",IF(I23="Revisa movimientos","Revisa movimientos",IF(ISNUMBER(I23),IF(I23&lt;=F23,"Reponer",""),"Revisa datos")))</x:f>
      </x:c>
      <x:c r="K23" s="9" t="str">
        <x:f>IF(B23="","",IF(COUNTIFS($B$7:$B$26,B23)&gt;1,"SKU duplicado",IF(COUNT(E23:F23)&lt;&gt;2,"Faltan datos",IF(OR(E23&lt;0,F23&lt;0),"Revisa cantidades",""))))</x:f>
      </x:c>
    </x:row>
    <x:row r="24" ht="24" customHeight="1">
      <x:c r="B24" s="18"/>
      <x:c r="C24" s="18"/>
      <x:c r="D24" s="18"/>
      <x:c r="E24" s="20"/>
      <x:c r="F24" s="20"/>
      <x:c r="G24" s="10" t="str">
        <x:f>IF(B24="","",SUMIFS('Movimientos'!$E$7:$E$206,'Movimientos'!$C$7:$C$206,B24))</x:f>
      </x:c>
      <x:c r="H24" s="10" t="str">
        <x:f>IF(B24="","",SUMIFS('Movimientos'!$F$7:$F$206,'Movimientos'!$C$7:$C$206,B24))</x:f>
      </x:c>
      <x:c r="I24" s="10" t="str">
        <x:f>IF(B24="","",IF(SUM(COUNTIFS('Movimientos'!$C$7:$C$206,B24,'Movimientos'!$G$7:$G$206,"Faltan datos"),COUNTIFS('Movimientos'!$C$7:$C$206,B24,'Movimientos'!$G$7:$G$206,"Revisa cantidades"),COUNTIFS('Movimientos'!$C$7:$C$206,B24,'Movimientos'!$G$7:$G$206,"SKU duplicado"))&gt;0,"Revisa movimientos",IF(COUNT(E24:F24)&lt;&gt;2,"Faltan datos",E24+G24-H24)))</x:f>
      </x:c>
      <x:c r="J24" s="9" t="str">
        <x:f>IF(B24="","",IF(I24="Revisa movimientos","Revisa movimientos",IF(ISNUMBER(I24),IF(I24&lt;=F24,"Reponer",""),"Revisa datos")))</x:f>
      </x:c>
      <x:c r="K24" s="9" t="str">
        <x:f>IF(B24="","",IF(COUNTIFS($B$7:$B$26,B24)&gt;1,"SKU duplicado",IF(COUNT(E24:F24)&lt;&gt;2,"Faltan datos",IF(OR(E24&lt;0,F24&lt;0),"Revisa cantidades",""))))</x:f>
      </x:c>
    </x:row>
    <x:row r="25" ht="24" customHeight="1">
      <x:c r="B25" s="18"/>
      <x:c r="C25" s="18"/>
      <x:c r="D25" s="18"/>
      <x:c r="E25" s="20"/>
      <x:c r="F25" s="20"/>
      <x:c r="G25" s="10" t="str">
        <x:f>IF(B25="","",SUMIFS('Movimientos'!$E$7:$E$206,'Movimientos'!$C$7:$C$206,B25))</x:f>
      </x:c>
      <x:c r="H25" s="10" t="str">
        <x:f>IF(B25="","",SUMIFS('Movimientos'!$F$7:$F$206,'Movimientos'!$C$7:$C$206,B25))</x:f>
      </x:c>
      <x:c r="I25" s="10" t="str">
        <x:f>IF(B25="","",IF(SUM(COUNTIFS('Movimientos'!$C$7:$C$206,B25,'Movimientos'!$G$7:$G$206,"Faltan datos"),COUNTIFS('Movimientos'!$C$7:$C$206,B25,'Movimientos'!$G$7:$G$206,"Revisa cantidades"),COUNTIFS('Movimientos'!$C$7:$C$206,B25,'Movimientos'!$G$7:$G$206,"SKU duplicado"))&gt;0,"Revisa movimientos",IF(COUNT(E25:F25)&lt;&gt;2,"Faltan datos",E25+G25-H25)))</x:f>
      </x:c>
      <x:c r="J25" s="9" t="str">
        <x:f>IF(B25="","",IF(I25="Revisa movimientos","Revisa movimientos",IF(ISNUMBER(I25),IF(I25&lt;=F25,"Reponer",""),"Revisa datos")))</x:f>
      </x:c>
      <x:c r="K25" s="9" t="str">
        <x:f>IF(B25="","",IF(COUNTIFS($B$7:$B$26,B25)&gt;1,"SKU duplicado",IF(COUNT(E25:F25)&lt;&gt;2,"Faltan datos",IF(OR(E25&lt;0,F25&lt;0),"Revisa cantidades",""))))</x:f>
      </x:c>
    </x:row>
    <x:row r="26" ht="24" customHeight="1">
      <x:c r="B26" s="18"/>
      <x:c r="C26" s="18"/>
      <x:c r="D26" s="18"/>
      <x:c r="E26" s="20"/>
      <x:c r="F26" s="20"/>
      <x:c r="G26" s="10" t="str">
        <x:f>IF(B26="","",SUMIFS('Movimientos'!$E$7:$E$206,'Movimientos'!$C$7:$C$206,B26))</x:f>
      </x:c>
      <x:c r="H26" s="10" t="str">
        <x:f>IF(B26="","",SUMIFS('Movimientos'!$F$7:$F$206,'Movimientos'!$C$7:$C$206,B26))</x:f>
      </x:c>
      <x:c r="I26" s="10" t="str">
        <x:f>IF(B26="","",IF(SUM(COUNTIFS('Movimientos'!$C$7:$C$206,B26,'Movimientos'!$G$7:$G$206,"Faltan datos"),COUNTIFS('Movimientos'!$C$7:$C$206,B26,'Movimientos'!$G$7:$G$206,"Revisa cantidades"),COUNTIFS('Movimientos'!$C$7:$C$206,B26,'Movimientos'!$G$7:$G$206,"SKU duplicado"))&gt;0,"Revisa movimientos",IF(COUNT(E26:F26)&lt;&gt;2,"Faltan datos",E26+G26-H26)))</x:f>
      </x:c>
      <x:c r="J26" s="9" t="str">
        <x:f>IF(B26="","",IF(I26="Revisa movimientos","Revisa movimientos",IF(ISNUMBER(I26),IF(I26&lt;=F26,"Reponer",""),"Revisa datos")))</x:f>
      </x:c>
      <x:c r="K26" s="9" t="str">
        <x:f>IF(B26="","",IF(COUNTIFS($B$7:$B$26,B26)&gt;1,"SKU duplicado",IF(COUNT(E26:F26)&lt;&gt;2,"Faltan datos",IF(OR(E26&lt;0,F26&lt;0),"Revisa cantidades",""))))</x:f>
      </x:c>
    </x:row>
    <x:row r="27" ht="24" customHeight="1">
      <x:c r="B27" s="3"/>
      <x:c r="C27" s="3"/>
      <x:c r="D27" s="3"/>
      <x:c r="E27" s="3"/>
      <x:c r="F27" s="3"/>
      <x:c r="G27" s="3"/>
      <x:c r="H27" s="3"/>
      <x:c r="I27" s="3"/>
      <x:c r="J27" s="3"/>
      <x:c r="K27" s="3"/>
    </x:row>
    <x:row r="28" ht="24" customHeight="1">
      <x:c r="B28" s="7" t="str">
        <x:v>Disponible = inicial + entradas − salidas. El mínimo es manual: ajústalo al consumo y al plazo de suministro.</x:v>
      </x:c>
      <x:c r="C28" s="3"/>
      <x:c r="D28" s="3"/>
      <x:c r="E28" s="3"/>
      <x:c r="F28" s="3"/>
      <x:c r="G28" s="3"/>
      <x:c r="H28" s="3"/>
      <x:c r="I28" s="3"/>
      <x:c r="J28" s="3"/>
      <x:c r="K28" s="3"/>
    </x:row>
    <x:row r="29" ht="24" customHeight="1">
      <x:c r="B29" s="7" t="str">
        <x:v>Revisa los avisos en ambas hojas antes de usar el saldo. Los códigos desconocidos no se asignan a un producto.</x:v>
      </x:c>
      <x:c r="C29" s="3"/>
      <x:c r="D29" s="3"/>
      <x:c r="E29" s="3"/>
      <x:c r="F29" s="3"/>
      <x:c r="G29" s="3"/>
      <x:c r="H29" s="3"/>
      <x:c r="I29" s="3"/>
      <x:c r="J29" s="3"/>
      <x:c r="K29" s="3"/>
    </x:row>
    <x:row r="30" ht="24" customHeight="1">
      <x:c r="B30" s="7" t="str">
        <x:v>Límite: 20 referencias y 200 movimientos. Fuera de esos rangos no se calcula. Trabajo local, sin control multiusuario.</x:v>
      </x:c>
      <x:c r="C30" s="3"/>
      <x:c r="D30" s="3"/>
      <x:c r="E30" s="3"/>
      <x:c r="F30" s="3"/>
      <x:c r="G30" s="3"/>
      <x:c r="H30" s="3"/>
      <x:c r="I30" s="3"/>
      <x:c r="J30" s="3"/>
      <x:c r="K30" s="3"/>
    </x:row>
    <x:row r="31" ht="24" customHeight="1">
      <x:c r="B31" s="3"/>
      <x:c r="C31" s="3"/>
      <x:c r="D31" s="3"/>
      <x:c r="E31" s="3"/>
      <x:c r="F31" s="3"/>
      <x:c r="G31" s="3"/>
      <x:c r="H31" s="3"/>
      <x:c r="I31" s="3"/>
      <x:c r="J31" s="3"/>
      <x:c r="K31" s="3"/>
    </x:row>
    <x:row r="32" ht="24" customHeight="1">
      <x:c r="B32" s="3" t="str">
        <x:v>Orientación sobre inventario y reposición:</x:v>
      </x:c>
      <x:c r="C32" s="3"/>
      <x:c r="D32" s="3"/>
      <x:c r="E32" s="3"/>
      <x:c r="F32" s="3"/>
      <x:c r="G32" s="3"/>
      <x:c r="H32" s="3"/>
      <x:c r="I32" s="3"/>
      <x:c r="J32" s="3"/>
      <x:c r="K32" s="3"/>
    </x:row>
    <x:row r="33" ht="24" customHeight="1">
      <x:c r="B33" s="3" t="str">
        <x:v>https://business.gov.au/products-and-services/inventory-management/manage-your-inventory</x:v>
      </x:c>
      <x:c r="C33" s="3"/>
      <x:c r="D33" s="3"/>
      <x:c r="E33" s="3"/>
      <x:c r="F33" s="3"/>
      <x:c r="G33" s="3"/>
      <x:c r="H33" s="3"/>
      <x:c r="I33" s="3"/>
      <x:c r="J33" s="3"/>
      <x:c r="K33" s="3"/>
    </x:row>
    <x:row r="34" ht="24" customHeight="1">
      <x:c r="B34" s="3"/>
      <x:c r="C34" s="3"/>
      <x:c r="D34" s="3"/>
      <x:c r="E34" s="3"/>
      <x:c r="F34" s="3"/>
      <x:c r="G34" s="3"/>
      <x:c r="H34" s="3"/>
      <x:c r="I34" s="3"/>
      <x:c r="J34" s="3"/>
      <x:c r="K34" s="3"/>
    </x:row>
  </x:sheetData>
  <x:conditionalFormatting sqref="I7:I26">
    <x:cfRule type="cellIs" dxfId="4" priority="1" operator="lessThan">
      <x:formula>0</x:formula>
    </x:cfRule>
  </x:conditionalFormatting>
  <x:conditionalFormatting sqref="I7:J26">
    <x:cfRule type="containsText" dxfId="5" priority="2" operator="containsText" text="Revisa movimientos"/>
  </x:conditionalFormatting>
  <x:conditionalFormatting sqref="J7:J26">
    <x:cfRule type="containsText" dxfId="6" priority="3" operator="containsText" text="Reponer"/>
  </x:conditionalFormatting>
  <x:conditionalFormatting sqref="K7:K26">
    <x:cfRule type="expression" dxfId="7" priority="4">
      <x:formula>$K7&lt;&gt;""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82C29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15" hidden="0" customWidth="1"/>
    <x:col min="3" max="3" width="15" hidden="0" customWidth="1"/>
    <x:col min="4" max="4" width="36" hidden="0" customWidth="1"/>
    <x:col min="5" max="5" width="14" hidden="0" customWidth="1"/>
    <x:col min="6" max="6" width="14" hidden="0" customWidth="1"/>
    <x:col min="7" max="7" width="25" hidden="0" customWidth="1"/>
    <x:col min="8" max="8" width="28" hidden="0" customWidth="1"/>
  </x:cols>
  <x:sheetData>
    <x:row r="1" ht="24" customHeight="1">
      <x:c r="B1" s="3"/>
      <x:c r="C1" s="3"/>
      <x:c r="D1" s="3"/>
      <x:c r="E1" s="3"/>
      <x:c r="F1" s="3"/>
      <x:c r="G1" s="3"/>
      <x:c r="H1" s="3"/>
    </x:row>
    <x:row r="2" ht="24" customHeight="1">
      <x:c r="B2" s="5" t="str">
        <x:v>Registro de entradas y salidas</x:v>
      </x:c>
      <x:c r="C2" s="6"/>
      <x:c r="D2" s="6"/>
      <x:c r="E2" s="6"/>
      <x:c r="F2" s="6"/>
      <x:c r="G2" s="6"/>
      <x:c r="H2" s="6"/>
    </x:row>
    <x:row r="3" ht="24" customHeight="1">
      <x:c r="B3" s="7" t="str">
        <x:v>Ejemplo ficticio desde el lunes 02/11/2026. 200 registros preparados (filas 7 a 206).</x:v>
      </x:c>
      <x:c r="C3" s="3"/>
      <x:c r="D3" s="3"/>
      <x:c r="E3" s="3"/>
      <x:c r="F3" s="3"/>
      <x:c r="G3" s="3"/>
      <x:c r="H3" s="3"/>
    </x:row>
    <x:row r="4" ht="24" customHeight="1">
      <x:c r="B4" s="7" t="str">
        <x:v>Usa un SKU del maestro. Cantidades positivas en entrada o salida, nunca en ambas. Roturas y ajustes también se anotan.</x:v>
      </x:c>
      <x:c r="C4" s="3"/>
      <x:c r="D4" s="3"/>
      <x:c r="E4" s="3"/>
      <x:c r="F4" s="3"/>
      <x:c r="G4" s="3"/>
      <x:c r="H4" s="3"/>
    </x:row>
    <x:row r="5" ht="24" customHeight="1">
      <x:c r="B5" s="3"/>
      <x:c r="C5" s="3"/>
      <x:c r="D5" s="3"/>
      <x:c r="E5" s="3"/>
      <x:c r="F5" s="3"/>
      <x:c r="G5" s="3"/>
      <x:c r="H5" s="3"/>
    </x:row>
    <x:row r="6" ht="38" customHeight="1">
      <x:c r="B6" s="16" t="str">
        <x:v>Fecha</x:v>
      </x:c>
      <x:c r="C6" s="16" t="str">
        <x:v>SKU</x:v>
      </x:c>
      <x:c r="D6" s="16" t="str">
        <x:v>Concepto</x:v>
      </x:c>
      <x:c r="E6" s="16" t="str">
        <x:v>Entrada</x:v>
      </x:c>
      <x:c r="F6" s="16" t="str">
        <x:v>Salida</x:v>
      </x:c>
      <x:c r="G6" s="16" t="str">
        <x:v>Comprobación</x:v>
      </x:c>
      <x:c r="H6" s="16" t="str">
        <x:v>Referencia interna (opcional)</x:v>
      </x:c>
    </x:row>
    <x:row r="7" ht="24" customHeight="1">
      <x:c r="B7" s="26" t="d">
        <x:v>2026-11-02T00:00:00.000Z</x:v>
      </x:c>
      <x:c r="C7" s="18" t="str">
        <x:v>SKU-A</x:v>
      </x:c>
      <x:c r="D7" s="18" t="str">
        <x:v>Compra</x:v>
      </x:c>
      <x:c r="E7" s="20" t="n">
        <x:v>8</x:v>
      </x:c>
      <x:c r="F7" s="20" t="n">
        <x:v>0</x:v>
      </x:c>
      <x:c r="G7" s="9" t="str">
        <x:f>IF(C7="",IF(COUNTA(B7,D7:F7)&gt;0,"Falta SKU",""),IF(COUNTIFS('Stock'!$B$7:$B$26,C7)=0,"SKU desconocido",IF(COUNTIFS('Stock'!$B$7:$B$26,C7)&gt;1,"SKU duplicado",IF(COUNT(B7,E7:F7)&lt;&gt;3,"Faltan datos",IF(OR(E7&lt;0,F7&lt;0,AND(E7&gt;0,F7&gt;0)),"Revisa cantidades","")))))</x:f>
      </x:c>
      <x:c r="H7" s="18" t="str">
        <x:v>Ejemplo 1</x:v>
      </x:c>
    </x:row>
    <x:row r="8" ht="24" customHeight="1">
      <x:c r="B8" s="26" t="d">
        <x:v>2026-11-02T00:00:00.000Z</x:v>
      </x:c>
      <x:c r="C8" s="18" t="str">
        <x:v>SKU-A</x:v>
      </x:c>
      <x:c r="D8" s="18" t="str">
        <x:v>Venta</x:v>
      </x:c>
      <x:c r="E8" s="20" t="n">
        <x:v>0</x:v>
      </x:c>
      <x:c r="F8" s="20" t="n">
        <x:v>3</x:v>
      </x:c>
      <x:c r="G8" s="9" t="str">
        <x:f>IF(C8="",IF(COUNTA(B8,D8:F8)&gt;0,"Falta SKU",""),IF(COUNTIFS('Stock'!$B$7:$B$26,C8)=0,"SKU desconocido",IF(COUNTIFS('Stock'!$B$7:$B$26,C8)&gt;1,"SKU duplicado",IF(COUNT(B8,E8:F8)&lt;&gt;3,"Faltan datos",IF(OR(E8&lt;0,F8&lt;0,AND(E8&gt;0,F8&gt;0)),"Revisa cantidades","")))))</x:f>
      </x:c>
      <x:c r="H8" s="18" t="str">
        <x:v>Ejemplo 2</x:v>
      </x:c>
    </x:row>
    <x:row r="9" ht="24" customHeight="1">
      <x:c r="B9" s="26" t="d">
        <x:v>2026-11-02T00:00:00.000Z</x:v>
      </x:c>
      <x:c r="C9" s="18" t="str">
        <x:v>SKU-A</x:v>
      </x:c>
      <x:c r="D9" s="18" t="str">
        <x:v>Rotura</x:v>
      </x:c>
      <x:c r="E9" s="20" t="n">
        <x:v>0</x:v>
      </x:c>
      <x:c r="F9" s="20" t="n">
        <x:v>1</x:v>
      </x:c>
      <x:c r="G9" s="9" t="str">
        <x:f>IF(C9="",IF(COUNTA(B9,D9:F9)&gt;0,"Falta SKU",""),IF(COUNTIFS('Stock'!$B$7:$B$26,C9)=0,"SKU desconocido",IF(COUNTIFS('Stock'!$B$7:$B$26,C9)&gt;1,"SKU duplicado",IF(COUNT(B9,E9:F9)&lt;&gt;3,"Faltan datos",IF(OR(E9&lt;0,F9&lt;0,AND(E9&gt;0,F9&gt;0)),"Revisa cantidades","")))))</x:f>
      </x:c>
      <x:c r="H9" s="18" t="str">
        <x:v>Ejemplo 3</x:v>
      </x:c>
    </x:row>
    <x:row r="10" ht="24" customHeight="1">
      <x:c r="B10" s="26" t="d">
        <x:v>2026-11-02T00:00:00.000Z</x:v>
      </x:c>
      <x:c r="C10" s="18" t="str">
        <x:v>SKU-B</x:v>
      </x:c>
      <x:c r="D10" s="18" t="str">
        <x:v>Venta</x:v>
      </x:c>
      <x:c r="E10" s="20" t="n">
        <x:v>0</x:v>
      </x:c>
      <x:c r="F10" s="20" t="n">
        <x:v>4</x:v>
      </x:c>
      <x:c r="G10" s="9" t="str">
        <x:f>IF(C10="",IF(COUNTA(B10,D10:F10)&gt;0,"Falta SKU",""),IF(COUNTIFS('Stock'!$B$7:$B$26,C10)=0,"SKU desconocido",IF(COUNTIFS('Stock'!$B$7:$B$26,C10)&gt;1,"SKU duplicado",IF(COUNT(B10,E10:F10)&lt;&gt;3,"Faltan datos",IF(OR(E10&lt;0,F10&lt;0,AND(E10&gt;0,F10&gt;0)),"Revisa cantidades","")))))</x:f>
      </x:c>
      <x:c r="H10" s="18" t="str">
        <x:v>Ejemplo 4</x:v>
      </x:c>
    </x:row>
    <x:row r="11" ht="24" customHeight="1">
      <x:c r="B11" s="26" t="d">
        <x:v>2026-11-02T00:00:00.000Z</x:v>
      </x:c>
      <x:c r="C11" s="18" t="str">
        <x:v>SKU-C</x:v>
      </x:c>
      <x:c r="D11" s="18" t="str">
        <x:v>Venta</x:v>
      </x:c>
      <x:c r="E11" s="20" t="n">
        <x:v>0</x:v>
      </x:c>
      <x:c r="F11" s="20" t="n">
        <x:v>2</x:v>
      </x:c>
      <x:c r="G11" s="9" t="str">
        <x:f>IF(C11="",IF(COUNTA(B11,D11:F11)&gt;0,"Falta SKU",""),IF(COUNTIFS('Stock'!$B$7:$B$26,C11)=0,"SKU desconocido",IF(COUNTIFS('Stock'!$B$7:$B$26,C11)&gt;1,"SKU duplicado",IF(COUNT(B11,E11:F11)&lt;&gt;3,"Faltan datos",IF(OR(E11&lt;0,F11&lt;0,AND(E11&gt;0,F11&gt;0)),"Revisa cantidades","")))))</x:f>
      </x:c>
      <x:c r="H11" s="18" t="str">
        <x:v>Ejemplo 5</x:v>
      </x:c>
    </x:row>
    <x:row r="12" ht="24" customHeight="1">
      <x:c r="B12" s="26"/>
      <x:c r="C12" s="18"/>
      <x:c r="D12" s="18"/>
      <x:c r="E12" s="20"/>
      <x:c r="F12" s="20"/>
      <x:c r="G12" s="9" t="str">
        <x:f>IF(C12="",IF(COUNTA(B12,D12:F12)&gt;0,"Falta SKU",""),IF(COUNTIFS('Stock'!$B$7:$B$26,C12)=0,"SKU desconocido",IF(COUNTIFS('Stock'!$B$7:$B$26,C12)&gt;1,"SKU duplicado",IF(COUNT(B12,E12:F12)&lt;&gt;3,"Faltan datos",IF(OR(E12&lt;0,F12&lt;0,AND(E12&gt;0,F12&gt;0)),"Revisa cantidades","")))))</x:f>
      </x:c>
      <x:c r="H12" s="18"/>
    </x:row>
    <x:row r="13" ht="24" customHeight="1">
      <x:c r="B13" s="26"/>
      <x:c r="C13" s="18"/>
      <x:c r="D13" s="18"/>
      <x:c r="E13" s="20"/>
      <x:c r="F13" s="20"/>
      <x:c r="G13" s="9" t="str">
        <x:f>IF(C13="",IF(COUNTA(B13,D13:F13)&gt;0,"Falta SKU",""),IF(COUNTIFS('Stock'!$B$7:$B$26,C13)=0,"SKU desconocido",IF(COUNTIFS('Stock'!$B$7:$B$26,C13)&gt;1,"SKU duplicado",IF(COUNT(B13,E13:F13)&lt;&gt;3,"Faltan datos",IF(OR(E13&lt;0,F13&lt;0,AND(E13&gt;0,F13&gt;0)),"Revisa cantidades","")))))</x:f>
      </x:c>
      <x:c r="H13" s="18"/>
    </x:row>
    <x:row r="14" ht="24" customHeight="1">
      <x:c r="B14" s="26"/>
      <x:c r="C14" s="18"/>
      <x:c r="D14" s="18"/>
      <x:c r="E14" s="20"/>
      <x:c r="F14" s="20"/>
      <x:c r="G14" s="9" t="str">
        <x:f>IF(C14="",IF(COUNTA(B14,D14:F14)&gt;0,"Falta SKU",""),IF(COUNTIFS('Stock'!$B$7:$B$26,C14)=0,"SKU desconocido",IF(COUNTIFS('Stock'!$B$7:$B$26,C14)&gt;1,"SKU duplicado",IF(COUNT(B14,E14:F14)&lt;&gt;3,"Faltan datos",IF(OR(E14&lt;0,F14&lt;0,AND(E14&gt;0,F14&gt;0)),"Revisa cantidades","")))))</x:f>
      </x:c>
      <x:c r="H14" s="18"/>
    </x:row>
    <x:row r="15" ht="24" customHeight="1">
      <x:c r="B15" s="26"/>
      <x:c r="C15" s="18"/>
      <x:c r="D15" s="18"/>
      <x:c r="E15" s="20"/>
      <x:c r="F15" s="20"/>
      <x:c r="G15" s="9" t="str">
        <x:f>IF(C15="",IF(COUNTA(B15,D15:F15)&gt;0,"Falta SKU",""),IF(COUNTIFS('Stock'!$B$7:$B$26,C15)=0,"SKU desconocido",IF(COUNTIFS('Stock'!$B$7:$B$26,C15)&gt;1,"SKU duplicado",IF(COUNT(B15,E15:F15)&lt;&gt;3,"Faltan datos",IF(OR(E15&lt;0,F15&lt;0,AND(E15&gt;0,F15&gt;0)),"Revisa cantidades","")))))</x:f>
      </x:c>
      <x:c r="H15" s="18"/>
    </x:row>
    <x:row r="16" ht="24" customHeight="1">
      <x:c r="B16" s="26"/>
      <x:c r="C16" s="18"/>
      <x:c r="D16" s="18"/>
      <x:c r="E16" s="20"/>
      <x:c r="F16" s="20"/>
      <x:c r="G16" s="9" t="str">
        <x:f>IF(C16="",IF(COUNTA(B16,D16:F16)&gt;0,"Falta SKU",""),IF(COUNTIFS('Stock'!$B$7:$B$26,C16)=0,"SKU desconocido",IF(COUNTIFS('Stock'!$B$7:$B$26,C16)&gt;1,"SKU duplicado",IF(COUNT(B16,E16:F16)&lt;&gt;3,"Faltan datos",IF(OR(E16&lt;0,F16&lt;0,AND(E16&gt;0,F16&gt;0)),"Revisa cantidades","")))))</x:f>
      </x:c>
      <x:c r="H16" s="18"/>
    </x:row>
    <x:row r="17" ht="24" customHeight="1">
      <x:c r="B17" s="26"/>
      <x:c r="C17" s="18"/>
      <x:c r="D17" s="18"/>
      <x:c r="E17" s="20"/>
      <x:c r="F17" s="20"/>
      <x:c r="G17" s="9" t="str">
        <x:f>IF(C17="",IF(COUNTA(B17,D17:F17)&gt;0,"Falta SKU",""),IF(COUNTIFS('Stock'!$B$7:$B$26,C17)=0,"SKU desconocido",IF(COUNTIFS('Stock'!$B$7:$B$26,C17)&gt;1,"SKU duplicado",IF(COUNT(B17,E17:F17)&lt;&gt;3,"Faltan datos",IF(OR(E17&lt;0,F17&lt;0,AND(E17&gt;0,F17&gt;0)),"Revisa cantidades","")))))</x:f>
      </x:c>
      <x:c r="H17" s="18"/>
    </x:row>
    <x:row r="18" ht="24" customHeight="1">
      <x:c r="B18" s="26"/>
      <x:c r="C18" s="18"/>
      <x:c r="D18" s="18"/>
      <x:c r="E18" s="20"/>
      <x:c r="F18" s="20"/>
      <x:c r="G18" s="9" t="str">
        <x:f>IF(C18="",IF(COUNTA(B18,D18:F18)&gt;0,"Falta SKU",""),IF(COUNTIFS('Stock'!$B$7:$B$26,C18)=0,"SKU desconocido",IF(COUNTIFS('Stock'!$B$7:$B$26,C18)&gt;1,"SKU duplicado",IF(COUNT(B18,E18:F18)&lt;&gt;3,"Faltan datos",IF(OR(E18&lt;0,F18&lt;0,AND(E18&gt;0,F18&gt;0)),"Revisa cantidades","")))))</x:f>
      </x:c>
      <x:c r="H18" s="18"/>
    </x:row>
    <x:row r="19" ht="24" customHeight="1">
      <x:c r="B19" s="26"/>
      <x:c r="C19" s="18"/>
      <x:c r="D19" s="18"/>
      <x:c r="E19" s="20"/>
      <x:c r="F19" s="20"/>
      <x:c r="G19" s="9" t="str">
        <x:f>IF(C19="",IF(COUNTA(B19,D19:F19)&gt;0,"Falta SKU",""),IF(COUNTIFS('Stock'!$B$7:$B$26,C19)=0,"SKU desconocido",IF(COUNTIFS('Stock'!$B$7:$B$26,C19)&gt;1,"SKU duplicado",IF(COUNT(B19,E19:F19)&lt;&gt;3,"Faltan datos",IF(OR(E19&lt;0,F19&lt;0,AND(E19&gt;0,F19&gt;0)),"Revisa cantidades","")))))</x:f>
      </x:c>
      <x:c r="H19" s="18"/>
    </x:row>
    <x:row r="20" ht="24" customHeight="1">
      <x:c r="B20" s="26"/>
      <x:c r="C20" s="18"/>
      <x:c r="D20" s="18"/>
      <x:c r="E20" s="20"/>
      <x:c r="F20" s="20"/>
      <x:c r="G20" s="9" t="str">
        <x:f>IF(C20="",IF(COUNTA(B20,D20:F20)&gt;0,"Falta SKU",""),IF(COUNTIFS('Stock'!$B$7:$B$26,C20)=0,"SKU desconocido",IF(COUNTIFS('Stock'!$B$7:$B$26,C20)&gt;1,"SKU duplicado",IF(COUNT(B20,E20:F20)&lt;&gt;3,"Faltan datos",IF(OR(E20&lt;0,F20&lt;0,AND(E20&gt;0,F20&gt;0)),"Revisa cantidades","")))))</x:f>
      </x:c>
      <x:c r="H20" s="18"/>
    </x:row>
    <x:row r="21" ht="24" customHeight="1">
      <x:c r="B21" s="26"/>
      <x:c r="C21" s="18"/>
      <x:c r="D21" s="18"/>
      <x:c r="E21" s="20"/>
      <x:c r="F21" s="20"/>
      <x:c r="G21" s="9" t="str">
        <x:f>IF(C21="",IF(COUNTA(B21,D21:F21)&gt;0,"Falta SKU",""),IF(COUNTIFS('Stock'!$B$7:$B$26,C21)=0,"SKU desconocido",IF(COUNTIFS('Stock'!$B$7:$B$26,C21)&gt;1,"SKU duplicado",IF(COUNT(B21,E21:F21)&lt;&gt;3,"Faltan datos",IF(OR(E21&lt;0,F21&lt;0,AND(E21&gt;0,F21&gt;0)),"Revisa cantidades","")))))</x:f>
      </x:c>
      <x:c r="H21" s="18"/>
    </x:row>
    <x:row r="22" ht="24" customHeight="1">
      <x:c r="B22" s="26"/>
      <x:c r="C22" s="18"/>
      <x:c r="D22" s="18"/>
      <x:c r="E22" s="20"/>
      <x:c r="F22" s="20"/>
      <x:c r="G22" s="9" t="str">
        <x:f>IF(C22="",IF(COUNTA(B22,D22:F22)&gt;0,"Falta SKU",""),IF(COUNTIFS('Stock'!$B$7:$B$26,C22)=0,"SKU desconocido",IF(COUNTIFS('Stock'!$B$7:$B$26,C22)&gt;1,"SKU duplicado",IF(COUNT(B22,E22:F22)&lt;&gt;3,"Faltan datos",IF(OR(E22&lt;0,F22&lt;0,AND(E22&gt;0,F22&gt;0)),"Revisa cantidades","")))))</x:f>
      </x:c>
      <x:c r="H22" s="18"/>
    </x:row>
    <x:row r="23" ht="24" customHeight="1">
      <x:c r="B23" s="26"/>
      <x:c r="C23" s="18"/>
      <x:c r="D23" s="18"/>
      <x:c r="E23" s="20"/>
      <x:c r="F23" s="20"/>
      <x:c r="G23" s="9" t="str">
        <x:f>IF(C23="",IF(COUNTA(B23,D23:F23)&gt;0,"Falta SKU",""),IF(COUNTIFS('Stock'!$B$7:$B$26,C23)=0,"SKU desconocido",IF(COUNTIFS('Stock'!$B$7:$B$26,C23)&gt;1,"SKU duplicado",IF(COUNT(B23,E23:F23)&lt;&gt;3,"Faltan datos",IF(OR(E23&lt;0,F23&lt;0,AND(E23&gt;0,F23&gt;0)),"Revisa cantidades","")))))</x:f>
      </x:c>
      <x:c r="H23" s="18"/>
    </x:row>
    <x:row r="24" ht="24" customHeight="1">
      <x:c r="B24" s="26"/>
      <x:c r="C24" s="18"/>
      <x:c r="D24" s="18"/>
      <x:c r="E24" s="20"/>
      <x:c r="F24" s="20"/>
      <x:c r="G24" s="9" t="str">
        <x:f>IF(C24="",IF(COUNTA(B24,D24:F24)&gt;0,"Falta SKU",""),IF(COUNTIFS('Stock'!$B$7:$B$26,C24)=0,"SKU desconocido",IF(COUNTIFS('Stock'!$B$7:$B$26,C24)&gt;1,"SKU duplicado",IF(COUNT(B24,E24:F24)&lt;&gt;3,"Faltan datos",IF(OR(E24&lt;0,F24&lt;0,AND(E24&gt;0,F24&gt;0)),"Revisa cantidades","")))))</x:f>
      </x:c>
      <x:c r="H24" s="18"/>
    </x:row>
    <x:row r="25" ht="24" customHeight="1">
      <x:c r="B25" s="26"/>
      <x:c r="C25" s="18"/>
      <x:c r="D25" s="18"/>
      <x:c r="E25" s="20"/>
      <x:c r="F25" s="20"/>
      <x:c r="G25" s="9" t="str">
        <x:f>IF(C25="",IF(COUNTA(B25,D25:F25)&gt;0,"Falta SKU",""),IF(COUNTIFS('Stock'!$B$7:$B$26,C25)=0,"SKU desconocido",IF(COUNTIFS('Stock'!$B$7:$B$26,C25)&gt;1,"SKU duplicado",IF(COUNT(B25,E25:F25)&lt;&gt;3,"Faltan datos",IF(OR(E25&lt;0,F25&lt;0,AND(E25&gt;0,F25&gt;0)),"Revisa cantidades","")))))</x:f>
      </x:c>
      <x:c r="H25" s="18"/>
    </x:row>
    <x:row r="26" ht="24" customHeight="1">
      <x:c r="B26" s="26"/>
      <x:c r="C26" s="18"/>
      <x:c r="D26" s="18"/>
      <x:c r="E26" s="20"/>
      <x:c r="F26" s="20"/>
      <x:c r="G26" s="9" t="str">
        <x:f>IF(C26="",IF(COUNTA(B26,D26:F26)&gt;0,"Falta SKU",""),IF(COUNTIFS('Stock'!$B$7:$B$26,C26)=0,"SKU desconocido",IF(COUNTIFS('Stock'!$B$7:$B$26,C26)&gt;1,"SKU duplicado",IF(COUNT(B26,E26:F26)&lt;&gt;3,"Faltan datos",IF(OR(E26&lt;0,F26&lt;0,AND(E26&gt;0,F26&gt;0)),"Revisa cantidades","")))))</x:f>
      </x:c>
      <x:c r="H26" s="18"/>
    </x:row>
    <x:row r="27" ht="24" customHeight="1">
      <x:c r="B27" s="26"/>
      <x:c r="C27" s="18"/>
      <x:c r="D27" s="18"/>
      <x:c r="E27" s="20"/>
      <x:c r="F27" s="20"/>
      <x:c r="G27" s="9" t="str">
        <x:f>IF(C27="",IF(COUNTA(B27,D27:F27)&gt;0,"Falta SKU",""),IF(COUNTIFS('Stock'!$B$7:$B$26,C27)=0,"SKU desconocido",IF(COUNTIFS('Stock'!$B$7:$B$26,C27)&gt;1,"SKU duplicado",IF(COUNT(B27,E27:F27)&lt;&gt;3,"Faltan datos",IF(OR(E27&lt;0,F27&lt;0,AND(E27&gt;0,F27&gt;0)),"Revisa cantidades","")))))</x:f>
      </x:c>
      <x:c r="H27" s="18"/>
    </x:row>
    <x:row r="28" ht="24" customHeight="1">
      <x:c r="B28" s="26"/>
      <x:c r="C28" s="18"/>
      <x:c r="D28" s="18"/>
      <x:c r="E28" s="20"/>
      <x:c r="F28" s="20"/>
      <x:c r="G28" s="9" t="str">
        <x:f>IF(C28="",IF(COUNTA(B28,D28:F28)&gt;0,"Falta SKU",""),IF(COUNTIFS('Stock'!$B$7:$B$26,C28)=0,"SKU desconocido",IF(COUNTIFS('Stock'!$B$7:$B$26,C28)&gt;1,"SKU duplicado",IF(COUNT(B28,E28:F28)&lt;&gt;3,"Faltan datos",IF(OR(E28&lt;0,F28&lt;0,AND(E28&gt;0,F28&gt;0)),"Revisa cantidades","")))))</x:f>
      </x:c>
      <x:c r="H28" s="18"/>
    </x:row>
    <x:row r="29" ht="24" customHeight="1">
      <x:c r="B29" s="26"/>
      <x:c r="C29" s="18"/>
      <x:c r="D29" s="18"/>
      <x:c r="E29" s="20"/>
      <x:c r="F29" s="20"/>
      <x:c r="G29" s="9" t="str">
        <x:f>IF(C29="",IF(COUNTA(B29,D29:F29)&gt;0,"Falta SKU",""),IF(COUNTIFS('Stock'!$B$7:$B$26,C29)=0,"SKU desconocido",IF(COUNTIFS('Stock'!$B$7:$B$26,C29)&gt;1,"SKU duplicado",IF(COUNT(B29,E29:F29)&lt;&gt;3,"Faltan datos",IF(OR(E29&lt;0,F29&lt;0,AND(E29&gt;0,F29&gt;0)),"Revisa cantidades","")))))</x:f>
      </x:c>
      <x:c r="H29" s="18"/>
    </x:row>
    <x:row r="30" ht="24" customHeight="1">
      <x:c r="B30" s="26"/>
      <x:c r="C30" s="18"/>
      <x:c r="D30" s="18"/>
      <x:c r="E30" s="20"/>
      <x:c r="F30" s="20"/>
      <x:c r="G30" s="9" t="str">
        <x:f>IF(C30="",IF(COUNTA(B30,D30:F30)&gt;0,"Falta SKU",""),IF(COUNTIFS('Stock'!$B$7:$B$26,C30)=0,"SKU desconocido",IF(COUNTIFS('Stock'!$B$7:$B$26,C30)&gt;1,"SKU duplicado",IF(COUNT(B30,E30:F30)&lt;&gt;3,"Faltan datos",IF(OR(E30&lt;0,F30&lt;0,AND(E30&gt;0,F30&gt;0)),"Revisa cantidades","")))))</x:f>
      </x:c>
      <x:c r="H30" s="18"/>
    </x:row>
    <x:row r="31" ht="24" customHeight="1">
      <x:c r="B31" s="26"/>
      <x:c r="C31" s="18"/>
      <x:c r="D31" s="18"/>
      <x:c r="E31" s="20"/>
      <x:c r="F31" s="20"/>
      <x:c r="G31" s="9" t="str">
        <x:f>IF(C31="",IF(COUNTA(B31,D31:F31)&gt;0,"Falta SKU",""),IF(COUNTIFS('Stock'!$B$7:$B$26,C31)=0,"SKU desconocido",IF(COUNTIFS('Stock'!$B$7:$B$26,C31)&gt;1,"SKU duplicado",IF(COUNT(B31,E31:F31)&lt;&gt;3,"Faltan datos",IF(OR(E31&lt;0,F31&lt;0,AND(E31&gt;0,F31&gt;0)),"Revisa cantidades","")))))</x:f>
      </x:c>
      <x:c r="H31" s="18"/>
    </x:row>
    <x:row r="32" ht="24" customHeight="1">
      <x:c r="B32" s="26"/>
      <x:c r="C32" s="18"/>
      <x:c r="D32" s="18"/>
      <x:c r="E32" s="20"/>
      <x:c r="F32" s="20"/>
      <x:c r="G32" s="9" t="str">
        <x:f>IF(C32="",IF(COUNTA(B32,D32:F32)&gt;0,"Falta SKU",""),IF(COUNTIFS('Stock'!$B$7:$B$26,C32)=0,"SKU desconocido",IF(COUNTIFS('Stock'!$B$7:$B$26,C32)&gt;1,"SKU duplicado",IF(COUNT(B32,E32:F32)&lt;&gt;3,"Faltan datos",IF(OR(E32&lt;0,F32&lt;0,AND(E32&gt;0,F32&gt;0)),"Revisa cantidades","")))))</x:f>
      </x:c>
      <x:c r="H32" s="18"/>
    </x:row>
    <x:row r="33" ht="24" customHeight="1">
      <x:c r="B33" s="26"/>
      <x:c r="C33" s="18"/>
      <x:c r="D33" s="18"/>
      <x:c r="E33" s="20"/>
      <x:c r="F33" s="20"/>
      <x:c r="G33" s="9" t="str">
        <x:f>IF(C33="",IF(COUNTA(B33,D33:F33)&gt;0,"Falta SKU",""),IF(COUNTIFS('Stock'!$B$7:$B$26,C33)=0,"SKU desconocido",IF(COUNTIFS('Stock'!$B$7:$B$26,C33)&gt;1,"SKU duplicado",IF(COUNT(B33,E33:F33)&lt;&gt;3,"Faltan datos",IF(OR(E33&lt;0,F33&lt;0,AND(E33&gt;0,F33&gt;0)),"Revisa cantidades","")))))</x:f>
      </x:c>
      <x:c r="H33" s="18"/>
    </x:row>
    <x:row r="34" ht="24" customHeight="1">
      <x:c r="B34" s="26"/>
      <x:c r="C34" s="18"/>
      <x:c r="D34" s="18"/>
      <x:c r="E34" s="20"/>
      <x:c r="F34" s="20"/>
      <x:c r="G34" s="9" t="str">
        <x:f>IF(C34="",IF(COUNTA(B34,D34:F34)&gt;0,"Falta SKU",""),IF(COUNTIFS('Stock'!$B$7:$B$26,C34)=0,"SKU desconocido",IF(COUNTIFS('Stock'!$B$7:$B$26,C34)&gt;1,"SKU duplicado",IF(COUNT(B34,E34:F34)&lt;&gt;3,"Faltan datos",IF(OR(E34&lt;0,F34&lt;0,AND(E34&gt;0,F34&gt;0)),"Revisa cantidades","")))))</x:f>
      </x:c>
      <x:c r="H34" s="18"/>
    </x:row>
    <x:row r="35" ht="24" customHeight="1">
      <x:c r="B35" s="26"/>
      <x:c r="C35" s="18"/>
      <x:c r="D35" s="18"/>
      <x:c r="E35" s="20"/>
      <x:c r="F35" s="20"/>
      <x:c r="G35" s="9" t="str">
        <x:f>IF(C35="",IF(COUNTA(B35,D35:F35)&gt;0,"Falta SKU",""),IF(COUNTIFS('Stock'!$B$7:$B$26,C35)=0,"SKU desconocido",IF(COUNTIFS('Stock'!$B$7:$B$26,C35)&gt;1,"SKU duplicado",IF(COUNT(B35,E35:F35)&lt;&gt;3,"Faltan datos",IF(OR(E35&lt;0,F35&lt;0,AND(E35&gt;0,F35&gt;0)),"Revisa cantidades","")))))</x:f>
      </x:c>
      <x:c r="H35" s="18"/>
    </x:row>
    <x:row r="36" ht="24" customHeight="1">
      <x:c r="B36" s="26"/>
      <x:c r="C36" s="18"/>
      <x:c r="D36" s="18"/>
      <x:c r="E36" s="20"/>
      <x:c r="F36" s="20"/>
      <x:c r="G36" s="9" t="str">
        <x:f>IF(C36="",IF(COUNTA(B36,D36:F36)&gt;0,"Falta SKU",""),IF(COUNTIFS('Stock'!$B$7:$B$26,C36)=0,"SKU desconocido",IF(COUNTIFS('Stock'!$B$7:$B$26,C36)&gt;1,"SKU duplicado",IF(COUNT(B36,E36:F36)&lt;&gt;3,"Faltan datos",IF(OR(E36&lt;0,F36&lt;0,AND(E36&gt;0,F36&gt;0)),"Revisa cantidades","")))))</x:f>
      </x:c>
      <x:c r="H36" s="18"/>
    </x:row>
    <x:row r="37" ht="24" customHeight="1">
      <x:c r="B37" s="26"/>
      <x:c r="C37" s="18"/>
      <x:c r="D37" s="18"/>
      <x:c r="E37" s="20"/>
      <x:c r="F37" s="20"/>
      <x:c r="G37" s="9" t="str">
        <x:f>IF(C37="",IF(COUNTA(B37,D37:F37)&gt;0,"Falta SKU",""),IF(COUNTIFS('Stock'!$B$7:$B$26,C37)=0,"SKU desconocido",IF(COUNTIFS('Stock'!$B$7:$B$26,C37)&gt;1,"SKU duplicado",IF(COUNT(B37,E37:F37)&lt;&gt;3,"Faltan datos",IF(OR(E37&lt;0,F37&lt;0,AND(E37&gt;0,F37&gt;0)),"Revisa cantidades","")))))</x:f>
      </x:c>
      <x:c r="H37" s="18"/>
    </x:row>
    <x:row r="38" ht="24" customHeight="1">
      <x:c r="B38" s="26"/>
      <x:c r="C38" s="18"/>
      <x:c r="D38" s="18"/>
      <x:c r="E38" s="20"/>
      <x:c r="F38" s="20"/>
      <x:c r="G38" s="9" t="str">
        <x:f>IF(C38="",IF(COUNTA(B38,D38:F38)&gt;0,"Falta SKU",""),IF(COUNTIFS('Stock'!$B$7:$B$26,C38)=0,"SKU desconocido",IF(COUNTIFS('Stock'!$B$7:$B$26,C38)&gt;1,"SKU duplicado",IF(COUNT(B38,E38:F38)&lt;&gt;3,"Faltan datos",IF(OR(E38&lt;0,F38&lt;0,AND(E38&gt;0,F38&gt;0)),"Revisa cantidades","")))))</x:f>
      </x:c>
      <x:c r="H38" s="18"/>
    </x:row>
    <x:row r="39" ht="24" customHeight="1">
      <x:c r="B39" s="26"/>
      <x:c r="C39" s="18"/>
      <x:c r="D39" s="18"/>
      <x:c r="E39" s="20"/>
      <x:c r="F39" s="20"/>
      <x:c r="G39" s="9" t="str">
        <x:f>IF(C39="",IF(COUNTA(B39,D39:F39)&gt;0,"Falta SKU",""),IF(COUNTIFS('Stock'!$B$7:$B$26,C39)=0,"SKU desconocido",IF(COUNTIFS('Stock'!$B$7:$B$26,C39)&gt;1,"SKU duplicado",IF(COUNT(B39,E39:F39)&lt;&gt;3,"Faltan datos",IF(OR(E39&lt;0,F39&lt;0,AND(E39&gt;0,F39&gt;0)),"Revisa cantidades","")))))</x:f>
      </x:c>
      <x:c r="H39" s="18"/>
    </x:row>
    <x:row r="40" ht="24" customHeight="1">
      <x:c r="B40" s="26"/>
      <x:c r="C40" s="18"/>
      <x:c r="D40" s="18"/>
      <x:c r="E40" s="20"/>
      <x:c r="F40" s="20"/>
      <x:c r="G40" s="9" t="str">
        <x:f>IF(C40="",IF(COUNTA(B40,D40:F40)&gt;0,"Falta SKU",""),IF(COUNTIFS('Stock'!$B$7:$B$26,C40)=0,"SKU desconocido",IF(COUNTIFS('Stock'!$B$7:$B$26,C40)&gt;1,"SKU duplicado",IF(COUNT(B40,E40:F40)&lt;&gt;3,"Faltan datos",IF(OR(E40&lt;0,F40&lt;0,AND(E40&gt;0,F40&gt;0)),"Revisa cantidades","")))))</x:f>
      </x:c>
      <x:c r="H40" s="18"/>
    </x:row>
    <x:row r="41" ht="24" customHeight="1">
      <x:c r="B41" s="26"/>
      <x:c r="C41" s="18"/>
      <x:c r="D41" s="18"/>
      <x:c r="E41" s="20"/>
      <x:c r="F41" s="20"/>
      <x:c r="G41" s="9" t="str">
        <x:f>IF(C41="",IF(COUNTA(B41,D41:F41)&gt;0,"Falta SKU",""),IF(COUNTIFS('Stock'!$B$7:$B$26,C41)=0,"SKU desconocido",IF(COUNTIFS('Stock'!$B$7:$B$26,C41)&gt;1,"SKU duplicado",IF(COUNT(B41,E41:F41)&lt;&gt;3,"Faltan datos",IF(OR(E41&lt;0,F41&lt;0,AND(E41&gt;0,F41&gt;0)),"Revisa cantidades","")))))</x:f>
      </x:c>
      <x:c r="H41" s="18"/>
    </x:row>
    <x:row r="42" ht="24" customHeight="1">
      <x:c r="B42" s="26"/>
      <x:c r="C42" s="18"/>
      <x:c r="D42" s="18"/>
      <x:c r="E42" s="20"/>
      <x:c r="F42" s="20"/>
      <x:c r="G42" s="9" t="str">
        <x:f>IF(C42="",IF(COUNTA(B42,D42:F42)&gt;0,"Falta SKU",""),IF(COUNTIFS('Stock'!$B$7:$B$26,C42)=0,"SKU desconocido",IF(COUNTIFS('Stock'!$B$7:$B$26,C42)&gt;1,"SKU duplicado",IF(COUNT(B42,E42:F42)&lt;&gt;3,"Faltan datos",IF(OR(E42&lt;0,F42&lt;0,AND(E42&gt;0,F42&gt;0)),"Revisa cantidades","")))))</x:f>
      </x:c>
      <x:c r="H42" s="18"/>
    </x:row>
    <x:row r="43" ht="24" customHeight="1">
      <x:c r="B43" s="26"/>
      <x:c r="C43" s="18"/>
      <x:c r="D43" s="18"/>
      <x:c r="E43" s="20"/>
      <x:c r="F43" s="20"/>
      <x:c r="G43" s="9" t="str">
        <x:f>IF(C43="",IF(COUNTA(B43,D43:F43)&gt;0,"Falta SKU",""),IF(COUNTIFS('Stock'!$B$7:$B$26,C43)=0,"SKU desconocido",IF(COUNTIFS('Stock'!$B$7:$B$26,C43)&gt;1,"SKU duplicado",IF(COUNT(B43,E43:F43)&lt;&gt;3,"Faltan datos",IF(OR(E43&lt;0,F43&lt;0,AND(E43&gt;0,F43&gt;0)),"Revisa cantidades","")))))</x:f>
      </x:c>
      <x:c r="H43" s="18"/>
    </x:row>
    <x:row r="44" ht="24" customHeight="1">
      <x:c r="B44" s="26"/>
      <x:c r="C44" s="18"/>
      <x:c r="D44" s="18"/>
      <x:c r="E44" s="20"/>
      <x:c r="F44" s="20"/>
      <x:c r="G44" s="9" t="str">
        <x:f>IF(C44="",IF(COUNTA(B44,D44:F44)&gt;0,"Falta SKU",""),IF(COUNTIFS('Stock'!$B$7:$B$26,C44)=0,"SKU desconocido",IF(COUNTIFS('Stock'!$B$7:$B$26,C44)&gt;1,"SKU duplicado",IF(COUNT(B44,E44:F44)&lt;&gt;3,"Faltan datos",IF(OR(E44&lt;0,F44&lt;0,AND(E44&gt;0,F44&gt;0)),"Revisa cantidades","")))))</x:f>
      </x:c>
      <x:c r="H44" s="18"/>
    </x:row>
    <x:row r="45" ht="24" customHeight="1">
      <x:c r="B45" s="26"/>
      <x:c r="C45" s="18"/>
      <x:c r="D45" s="18"/>
      <x:c r="E45" s="20"/>
      <x:c r="F45" s="20"/>
      <x:c r="G45" s="9" t="str">
        <x:f>IF(C45="",IF(COUNTA(B45,D45:F45)&gt;0,"Falta SKU",""),IF(COUNTIFS('Stock'!$B$7:$B$26,C45)=0,"SKU desconocido",IF(COUNTIFS('Stock'!$B$7:$B$26,C45)&gt;1,"SKU duplicado",IF(COUNT(B45,E45:F45)&lt;&gt;3,"Faltan datos",IF(OR(E45&lt;0,F45&lt;0,AND(E45&gt;0,F45&gt;0)),"Revisa cantidades","")))))</x:f>
      </x:c>
      <x:c r="H45" s="18"/>
    </x:row>
    <x:row r="46" ht="24" customHeight="1">
      <x:c r="B46" s="26"/>
      <x:c r="C46" s="18"/>
      <x:c r="D46" s="18"/>
      <x:c r="E46" s="20"/>
      <x:c r="F46" s="20"/>
      <x:c r="G46" s="9" t="str">
        <x:f>IF(C46="",IF(COUNTA(B46,D46:F46)&gt;0,"Falta SKU",""),IF(COUNTIFS('Stock'!$B$7:$B$26,C46)=0,"SKU desconocido",IF(COUNTIFS('Stock'!$B$7:$B$26,C46)&gt;1,"SKU duplicado",IF(COUNT(B46,E46:F46)&lt;&gt;3,"Faltan datos",IF(OR(E46&lt;0,F46&lt;0,AND(E46&gt;0,F46&gt;0)),"Revisa cantidades","")))))</x:f>
      </x:c>
      <x:c r="H46" s="18"/>
    </x:row>
    <x:row r="47" ht="24" customHeight="1">
      <x:c r="B47" s="26"/>
      <x:c r="C47" s="18"/>
      <x:c r="D47" s="18"/>
      <x:c r="E47" s="20"/>
      <x:c r="F47" s="20"/>
      <x:c r="G47" s="9" t="str">
        <x:f>IF(C47="",IF(COUNTA(B47,D47:F47)&gt;0,"Falta SKU",""),IF(COUNTIFS('Stock'!$B$7:$B$26,C47)=0,"SKU desconocido",IF(COUNTIFS('Stock'!$B$7:$B$26,C47)&gt;1,"SKU duplicado",IF(COUNT(B47,E47:F47)&lt;&gt;3,"Faltan datos",IF(OR(E47&lt;0,F47&lt;0,AND(E47&gt;0,F47&gt;0)),"Revisa cantidades","")))))</x:f>
      </x:c>
      <x:c r="H47" s="18"/>
    </x:row>
    <x:row r="48" ht="24" customHeight="1">
      <x:c r="B48" s="26"/>
      <x:c r="C48" s="18"/>
      <x:c r="D48" s="18"/>
      <x:c r="E48" s="20"/>
      <x:c r="F48" s="20"/>
      <x:c r="G48" s="9" t="str">
        <x:f>IF(C48="",IF(COUNTA(B48,D48:F48)&gt;0,"Falta SKU",""),IF(COUNTIFS('Stock'!$B$7:$B$26,C48)=0,"SKU desconocido",IF(COUNTIFS('Stock'!$B$7:$B$26,C48)&gt;1,"SKU duplicado",IF(COUNT(B48,E48:F48)&lt;&gt;3,"Faltan datos",IF(OR(E48&lt;0,F48&lt;0,AND(E48&gt;0,F48&gt;0)),"Revisa cantidades","")))))</x:f>
      </x:c>
      <x:c r="H48" s="18"/>
    </x:row>
    <x:row r="49" ht="24" customHeight="1">
      <x:c r="B49" s="26"/>
      <x:c r="C49" s="18"/>
      <x:c r="D49" s="18"/>
      <x:c r="E49" s="20"/>
      <x:c r="F49" s="20"/>
      <x:c r="G49" s="9" t="str">
        <x:f>IF(C49="",IF(COUNTA(B49,D49:F49)&gt;0,"Falta SKU",""),IF(COUNTIFS('Stock'!$B$7:$B$26,C49)=0,"SKU desconocido",IF(COUNTIFS('Stock'!$B$7:$B$26,C49)&gt;1,"SKU duplicado",IF(COUNT(B49,E49:F49)&lt;&gt;3,"Faltan datos",IF(OR(E49&lt;0,F49&lt;0,AND(E49&gt;0,F49&gt;0)),"Revisa cantidades","")))))</x:f>
      </x:c>
      <x:c r="H49" s="18"/>
    </x:row>
    <x:row r="50" ht="24" customHeight="1">
      <x:c r="B50" s="26"/>
      <x:c r="C50" s="18"/>
      <x:c r="D50" s="18"/>
      <x:c r="E50" s="20"/>
      <x:c r="F50" s="20"/>
      <x:c r="G50" s="9" t="str">
        <x:f>IF(C50="",IF(COUNTA(B50,D50:F50)&gt;0,"Falta SKU",""),IF(COUNTIFS('Stock'!$B$7:$B$26,C50)=0,"SKU desconocido",IF(COUNTIFS('Stock'!$B$7:$B$26,C50)&gt;1,"SKU duplicado",IF(COUNT(B50,E50:F50)&lt;&gt;3,"Faltan datos",IF(OR(E50&lt;0,F50&lt;0,AND(E50&gt;0,F50&gt;0)),"Revisa cantidades","")))))</x:f>
      </x:c>
      <x:c r="H50" s="18"/>
    </x:row>
    <x:row r="51" ht="24" customHeight="1">
      <x:c r="B51" s="26"/>
      <x:c r="C51" s="18"/>
      <x:c r="D51" s="18"/>
      <x:c r="E51" s="20"/>
      <x:c r="F51" s="20"/>
      <x:c r="G51" s="9" t="str">
        <x:f>IF(C51="",IF(COUNTA(B51,D51:F51)&gt;0,"Falta SKU",""),IF(COUNTIFS('Stock'!$B$7:$B$26,C51)=0,"SKU desconocido",IF(COUNTIFS('Stock'!$B$7:$B$26,C51)&gt;1,"SKU duplicado",IF(COUNT(B51,E51:F51)&lt;&gt;3,"Faltan datos",IF(OR(E51&lt;0,F51&lt;0,AND(E51&gt;0,F51&gt;0)),"Revisa cantidades","")))))</x:f>
      </x:c>
      <x:c r="H51" s="18"/>
    </x:row>
    <x:row r="52" ht="24" customHeight="1">
      <x:c r="B52" s="26"/>
      <x:c r="C52" s="18"/>
      <x:c r="D52" s="18"/>
      <x:c r="E52" s="20"/>
      <x:c r="F52" s="20"/>
      <x:c r="G52" s="9" t="str">
        <x:f>IF(C52="",IF(COUNTA(B52,D52:F52)&gt;0,"Falta SKU",""),IF(COUNTIFS('Stock'!$B$7:$B$26,C52)=0,"SKU desconocido",IF(COUNTIFS('Stock'!$B$7:$B$26,C52)&gt;1,"SKU duplicado",IF(COUNT(B52,E52:F52)&lt;&gt;3,"Faltan datos",IF(OR(E52&lt;0,F52&lt;0,AND(E52&gt;0,F52&gt;0)),"Revisa cantidades","")))))</x:f>
      </x:c>
      <x:c r="H52" s="18"/>
    </x:row>
    <x:row r="53" ht="24" customHeight="1">
      <x:c r="B53" s="26"/>
      <x:c r="C53" s="18"/>
      <x:c r="D53" s="18"/>
      <x:c r="E53" s="20"/>
      <x:c r="F53" s="20"/>
      <x:c r="G53" s="9" t="str">
        <x:f>IF(C53="",IF(COUNTA(B53,D53:F53)&gt;0,"Falta SKU",""),IF(COUNTIFS('Stock'!$B$7:$B$26,C53)=0,"SKU desconocido",IF(COUNTIFS('Stock'!$B$7:$B$26,C53)&gt;1,"SKU duplicado",IF(COUNT(B53,E53:F53)&lt;&gt;3,"Faltan datos",IF(OR(E53&lt;0,F53&lt;0,AND(E53&gt;0,F53&gt;0)),"Revisa cantidades","")))))</x:f>
      </x:c>
      <x:c r="H53" s="18"/>
    </x:row>
    <x:row r="54" ht="24" customHeight="1">
      <x:c r="B54" s="26"/>
      <x:c r="C54" s="18"/>
      <x:c r="D54" s="18"/>
      <x:c r="E54" s="20"/>
      <x:c r="F54" s="20"/>
      <x:c r="G54" s="9" t="str">
        <x:f>IF(C54="",IF(COUNTA(B54,D54:F54)&gt;0,"Falta SKU",""),IF(COUNTIFS('Stock'!$B$7:$B$26,C54)=0,"SKU desconocido",IF(COUNTIFS('Stock'!$B$7:$B$26,C54)&gt;1,"SKU duplicado",IF(COUNT(B54,E54:F54)&lt;&gt;3,"Faltan datos",IF(OR(E54&lt;0,F54&lt;0,AND(E54&gt;0,F54&gt;0)),"Revisa cantidades","")))))</x:f>
      </x:c>
      <x:c r="H54" s="18"/>
    </x:row>
    <x:row r="55" ht="24" customHeight="1">
      <x:c r="B55" s="26"/>
      <x:c r="C55" s="18"/>
      <x:c r="D55" s="18"/>
      <x:c r="E55" s="20"/>
      <x:c r="F55" s="20"/>
      <x:c r="G55" s="9" t="str">
        <x:f>IF(C55="",IF(COUNTA(B55,D55:F55)&gt;0,"Falta SKU",""),IF(COUNTIFS('Stock'!$B$7:$B$26,C55)=0,"SKU desconocido",IF(COUNTIFS('Stock'!$B$7:$B$26,C55)&gt;1,"SKU duplicado",IF(COUNT(B55,E55:F55)&lt;&gt;3,"Faltan datos",IF(OR(E55&lt;0,F55&lt;0,AND(E55&gt;0,F55&gt;0)),"Revisa cantidades","")))))</x:f>
      </x:c>
      <x:c r="H55" s="18"/>
    </x:row>
    <x:row r="56" ht="24" customHeight="1">
      <x:c r="B56" s="26"/>
      <x:c r="C56" s="18"/>
      <x:c r="D56" s="18"/>
      <x:c r="E56" s="20"/>
      <x:c r="F56" s="20"/>
      <x:c r="G56" s="9" t="str">
        <x:f>IF(C56="",IF(COUNTA(B56,D56:F56)&gt;0,"Falta SKU",""),IF(COUNTIFS('Stock'!$B$7:$B$26,C56)=0,"SKU desconocido",IF(COUNTIFS('Stock'!$B$7:$B$26,C56)&gt;1,"SKU duplicado",IF(COUNT(B56,E56:F56)&lt;&gt;3,"Faltan datos",IF(OR(E56&lt;0,F56&lt;0,AND(E56&gt;0,F56&gt;0)),"Revisa cantidades","")))))</x:f>
      </x:c>
      <x:c r="H56" s="18"/>
    </x:row>
    <x:row r="57" ht="24" customHeight="1">
      <x:c r="B57" s="26"/>
      <x:c r="C57" s="18"/>
      <x:c r="D57" s="18"/>
      <x:c r="E57" s="20"/>
      <x:c r="F57" s="20"/>
      <x:c r="G57" s="9" t="str">
        <x:f>IF(C57="",IF(COUNTA(B57,D57:F57)&gt;0,"Falta SKU",""),IF(COUNTIFS('Stock'!$B$7:$B$26,C57)=0,"SKU desconocido",IF(COUNTIFS('Stock'!$B$7:$B$26,C57)&gt;1,"SKU duplicado",IF(COUNT(B57,E57:F57)&lt;&gt;3,"Faltan datos",IF(OR(E57&lt;0,F57&lt;0,AND(E57&gt;0,F57&gt;0)),"Revisa cantidades","")))))</x:f>
      </x:c>
      <x:c r="H57" s="18"/>
    </x:row>
    <x:row r="58" ht="24" customHeight="1">
      <x:c r="B58" s="26"/>
      <x:c r="C58" s="18"/>
      <x:c r="D58" s="18"/>
      <x:c r="E58" s="20"/>
      <x:c r="F58" s="20"/>
      <x:c r="G58" s="9" t="str">
        <x:f>IF(C58="",IF(COUNTA(B58,D58:F58)&gt;0,"Falta SKU",""),IF(COUNTIFS('Stock'!$B$7:$B$26,C58)=0,"SKU desconocido",IF(COUNTIFS('Stock'!$B$7:$B$26,C58)&gt;1,"SKU duplicado",IF(COUNT(B58,E58:F58)&lt;&gt;3,"Faltan datos",IF(OR(E58&lt;0,F58&lt;0,AND(E58&gt;0,F58&gt;0)),"Revisa cantidades","")))))</x:f>
      </x:c>
      <x:c r="H58" s="18"/>
    </x:row>
    <x:row r="59" ht="24" customHeight="1">
      <x:c r="B59" s="26"/>
      <x:c r="C59" s="18"/>
      <x:c r="D59" s="18"/>
      <x:c r="E59" s="20"/>
      <x:c r="F59" s="20"/>
      <x:c r="G59" s="9" t="str">
        <x:f>IF(C59="",IF(COUNTA(B59,D59:F59)&gt;0,"Falta SKU",""),IF(COUNTIFS('Stock'!$B$7:$B$26,C59)=0,"SKU desconocido",IF(COUNTIFS('Stock'!$B$7:$B$26,C59)&gt;1,"SKU duplicado",IF(COUNT(B59,E59:F59)&lt;&gt;3,"Faltan datos",IF(OR(E59&lt;0,F59&lt;0,AND(E59&gt;0,F59&gt;0)),"Revisa cantidades","")))))</x:f>
      </x:c>
      <x:c r="H59" s="18"/>
    </x:row>
    <x:row r="60" ht="24" customHeight="1">
      <x:c r="B60" s="26"/>
      <x:c r="C60" s="18"/>
      <x:c r="D60" s="18"/>
      <x:c r="E60" s="20"/>
      <x:c r="F60" s="20"/>
      <x:c r="G60" s="9" t="str">
        <x:f>IF(C60="",IF(COUNTA(B60,D60:F60)&gt;0,"Falta SKU",""),IF(COUNTIFS('Stock'!$B$7:$B$26,C60)=0,"SKU desconocido",IF(COUNTIFS('Stock'!$B$7:$B$26,C60)&gt;1,"SKU duplicado",IF(COUNT(B60,E60:F60)&lt;&gt;3,"Faltan datos",IF(OR(E60&lt;0,F60&lt;0,AND(E60&gt;0,F60&gt;0)),"Revisa cantidades","")))))</x:f>
      </x:c>
      <x:c r="H60" s="18"/>
    </x:row>
    <x:row r="61" ht="24" customHeight="1">
      <x:c r="B61" s="26"/>
      <x:c r="C61" s="18"/>
      <x:c r="D61" s="18"/>
      <x:c r="E61" s="20"/>
      <x:c r="F61" s="20"/>
      <x:c r="G61" s="9" t="str">
        <x:f>IF(C61="",IF(COUNTA(B61,D61:F61)&gt;0,"Falta SKU",""),IF(COUNTIFS('Stock'!$B$7:$B$26,C61)=0,"SKU desconocido",IF(COUNTIFS('Stock'!$B$7:$B$26,C61)&gt;1,"SKU duplicado",IF(COUNT(B61,E61:F61)&lt;&gt;3,"Faltan datos",IF(OR(E61&lt;0,F61&lt;0,AND(E61&gt;0,F61&gt;0)),"Revisa cantidades","")))))</x:f>
      </x:c>
      <x:c r="H61" s="18"/>
    </x:row>
    <x:row r="62" ht="24" customHeight="1">
      <x:c r="B62" s="26"/>
      <x:c r="C62" s="18"/>
      <x:c r="D62" s="18"/>
      <x:c r="E62" s="20"/>
      <x:c r="F62" s="20"/>
      <x:c r="G62" s="9" t="str">
        <x:f>IF(C62="",IF(COUNTA(B62,D62:F62)&gt;0,"Falta SKU",""),IF(COUNTIFS('Stock'!$B$7:$B$26,C62)=0,"SKU desconocido",IF(COUNTIFS('Stock'!$B$7:$B$26,C62)&gt;1,"SKU duplicado",IF(COUNT(B62,E62:F62)&lt;&gt;3,"Faltan datos",IF(OR(E62&lt;0,F62&lt;0,AND(E62&gt;0,F62&gt;0)),"Revisa cantidades","")))))</x:f>
      </x:c>
      <x:c r="H62" s="18"/>
    </x:row>
    <x:row r="63" ht="24" customHeight="1">
      <x:c r="B63" s="26"/>
      <x:c r="C63" s="18"/>
      <x:c r="D63" s="18"/>
      <x:c r="E63" s="20"/>
      <x:c r="F63" s="20"/>
      <x:c r="G63" s="9" t="str">
        <x:f>IF(C63="",IF(COUNTA(B63,D63:F63)&gt;0,"Falta SKU",""),IF(COUNTIFS('Stock'!$B$7:$B$26,C63)=0,"SKU desconocido",IF(COUNTIFS('Stock'!$B$7:$B$26,C63)&gt;1,"SKU duplicado",IF(COUNT(B63,E63:F63)&lt;&gt;3,"Faltan datos",IF(OR(E63&lt;0,F63&lt;0,AND(E63&gt;0,F63&gt;0)),"Revisa cantidades","")))))</x:f>
      </x:c>
      <x:c r="H63" s="18"/>
    </x:row>
    <x:row r="64" ht="24" customHeight="1">
      <x:c r="B64" s="26"/>
      <x:c r="C64" s="18"/>
      <x:c r="D64" s="18"/>
      <x:c r="E64" s="20"/>
      <x:c r="F64" s="20"/>
      <x:c r="G64" s="9" t="str">
        <x:f>IF(C64="",IF(COUNTA(B64,D64:F64)&gt;0,"Falta SKU",""),IF(COUNTIFS('Stock'!$B$7:$B$26,C64)=0,"SKU desconocido",IF(COUNTIFS('Stock'!$B$7:$B$26,C64)&gt;1,"SKU duplicado",IF(COUNT(B64,E64:F64)&lt;&gt;3,"Faltan datos",IF(OR(E64&lt;0,F64&lt;0,AND(E64&gt;0,F64&gt;0)),"Revisa cantidades","")))))</x:f>
      </x:c>
      <x:c r="H64" s="18"/>
    </x:row>
    <x:row r="65" ht="24" customHeight="1">
      <x:c r="B65" s="26"/>
      <x:c r="C65" s="18"/>
      <x:c r="D65" s="18"/>
      <x:c r="E65" s="20"/>
      <x:c r="F65" s="20"/>
      <x:c r="G65" s="9" t="str">
        <x:f>IF(C65="",IF(COUNTA(B65,D65:F65)&gt;0,"Falta SKU",""),IF(COUNTIFS('Stock'!$B$7:$B$26,C65)=0,"SKU desconocido",IF(COUNTIFS('Stock'!$B$7:$B$26,C65)&gt;1,"SKU duplicado",IF(COUNT(B65,E65:F65)&lt;&gt;3,"Faltan datos",IF(OR(E65&lt;0,F65&lt;0,AND(E65&gt;0,F65&gt;0)),"Revisa cantidades","")))))</x:f>
      </x:c>
      <x:c r="H65" s="18"/>
    </x:row>
    <x:row r="66" ht="24" customHeight="1">
      <x:c r="B66" s="26"/>
      <x:c r="C66" s="18"/>
      <x:c r="D66" s="18"/>
      <x:c r="E66" s="20"/>
      <x:c r="F66" s="20"/>
      <x:c r="G66" s="9" t="str">
        <x:f>IF(C66="",IF(COUNTA(B66,D66:F66)&gt;0,"Falta SKU",""),IF(COUNTIFS('Stock'!$B$7:$B$26,C66)=0,"SKU desconocido",IF(COUNTIFS('Stock'!$B$7:$B$26,C66)&gt;1,"SKU duplicado",IF(COUNT(B66,E66:F66)&lt;&gt;3,"Faltan datos",IF(OR(E66&lt;0,F66&lt;0,AND(E66&gt;0,F66&gt;0)),"Revisa cantidades","")))))</x:f>
      </x:c>
      <x:c r="H66" s="18"/>
    </x:row>
    <x:row r="67" ht="24" customHeight="1">
      <x:c r="B67" s="26"/>
      <x:c r="C67" s="18"/>
      <x:c r="D67" s="18"/>
      <x:c r="E67" s="20"/>
      <x:c r="F67" s="20"/>
      <x:c r="G67" s="9" t="str">
        <x:f>IF(C67="",IF(COUNTA(B67,D67:F67)&gt;0,"Falta SKU",""),IF(COUNTIFS('Stock'!$B$7:$B$26,C67)=0,"SKU desconocido",IF(COUNTIFS('Stock'!$B$7:$B$26,C67)&gt;1,"SKU duplicado",IF(COUNT(B67,E67:F67)&lt;&gt;3,"Faltan datos",IF(OR(E67&lt;0,F67&lt;0,AND(E67&gt;0,F67&gt;0)),"Revisa cantidades","")))))</x:f>
      </x:c>
      <x:c r="H67" s="18"/>
    </x:row>
    <x:row r="68" ht="24" customHeight="1">
      <x:c r="B68" s="26"/>
      <x:c r="C68" s="18"/>
      <x:c r="D68" s="18"/>
      <x:c r="E68" s="20"/>
      <x:c r="F68" s="20"/>
      <x:c r="G68" s="9" t="str">
        <x:f>IF(C68="",IF(COUNTA(B68,D68:F68)&gt;0,"Falta SKU",""),IF(COUNTIFS('Stock'!$B$7:$B$26,C68)=0,"SKU desconocido",IF(COUNTIFS('Stock'!$B$7:$B$26,C68)&gt;1,"SKU duplicado",IF(COUNT(B68,E68:F68)&lt;&gt;3,"Faltan datos",IF(OR(E68&lt;0,F68&lt;0,AND(E68&gt;0,F68&gt;0)),"Revisa cantidades","")))))</x:f>
      </x:c>
      <x:c r="H68" s="18"/>
    </x:row>
    <x:row r="69" ht="24" customHeight="1">
      <x:c r="B69" s="26"/>
      <x:c r="C69" s="18"/>
      <x:c r="D69" s="18"/>
      <x:c r="E69" s="20"/>
      <x:c r="F69" s="20"/>
      <x:c r="G69" s="9" t="str">
        <x:f>IF(C69="",IF(COUNTA(B69,D69:F69)&gt;0,"Falta SKU",""),IF(COUNTIFS('Stock'!$B$7:$B$26,C69)=0,"SKU desconocido",IF(COUNTIFS('Stock'!$B$7:$B$26,C69)&gt;1,"SKU duplicado",IF(COUNT(B69,E69:F69)&lt;&gt;3,"Faltan datos",IF(OR(E69&lt;0,F69&lt;0,AND(E69&gt;0,F69&gt;0)),"Revisa cantidades","")))))</x:f>
      </x:c>
      <x:c r="H69" s="18"/>
    </x:row>
    <x:row r="70" ht="24" customHeight="1">
      <x:c r="B70" s="26"/>
      <x:c r="C70" s="18"/>
      <x:c r="D70" s="18"/>
      <x:c r="E70" s="20"/>
      <x:c r="F70" s="20"/>
      <x:c r="G70" s="9" t="str">
        <x:f>IF(C70="",IF(COUNTA(B70,D70:F70)&gt;0,"Falta SKU",""),IF(COUNTIFS('Stock'!$B$7:$B$26,C70)=0,"SKU desconocido",IF(COUNTIFS('Stock'!$B$7:$B$26,C70)&gt;1,"SKU duplicado",IF(COUNT(B70,E70:F70)&lt;&gt;3,"Faltan datos",IF(OR(E70&lt;0,F70&lt;0,AND(E70&gt;0,F70&gt;0)),"Revisa cantidades","")))))</x:f>
      </x:c>
      <x:c r="H70" s="18"/>
    </x:row>
    <x:row r="71" ht="24" customHeight="1">
      <x:c r="B71" s="26"/>
      <x:c r="C71" s="18"/>
      <x:c r="D71" s="18"/>
      <x:c r="E71" s="20"/>
      <x:c r="F71" s="20"/>
      <x:c r="G71" s="9" t="str">
        <x:f>IF(C71="",IF(COUNTA(B71,D71:F71)&gt;0,"Falta SKU",""),IF(COUNTIFS('Stock'!$B$7:$B$26,C71)=0,"SKU desconocido",IF(COUNTIFS('Stock'!$B$7:$B$26,C71)&gt;1,"SKU duplicado",IF(COUNT(B71,E71:F71)&lt;&gt;3,"Faltan datos",IF(OR(E71&lt;0,F71&lt;0,AND(E71&gt;0,F71&gt;0)),"Revisa cantidades","")))))</x:f>
      </x:c>
      <x:c r="H71" s="18"/>
    </x:row>
    <x:row r="72" ht="24" customHeight="1">
      <x:c r="B72" s="26"/>
      <x:c r="C72" s="18"/>
      <x:c r="D72" s="18"/>
      <x:c r="E72" s="20"/>
      <x:c r="F72" s="20"/>
      <x:c r="G72" s="9" t="str">
        <x:f>IF(C72="",IF(COUNTA(B72,D72:F72)&gt;0,"Falta SKU",""),IF(COUNTIFS('Stock'!$B$7:$B$26,C72)=0,"SKU desconocido",IF(COUNTIFS('Stock'!$B$7:$B$26,C72)&gt;1,"SKU duplicado",IF(COUNT(B72,E72:F72)&lt;&gt;3,"Faltan datos",IF(OR(E72&lt;0,F72&lt;0,AND(E72&gt;0,F72&gt;0)),"Revisa cantidades","")))))</x:f>
      </x:c>
      <x:c r="H72" s="18"/>
    </x:row>
    <x:row r="73" ht="24" customHeight="1">
      <x:c r="B73" s="26"/>
      <x:c r="C73" s="18"/>
      <x:c r="D73" s="18"/>
      <x:c r="E73" s="20"/>
      <x:c r="F73" s="20"/>
      <x:c r="G73" s="9" t="str">
        <x:f>IF(C73="",IF(COUNTA(B73,D73:F73)&gt;0,"Falta SKU",""),IF(COUNTIFS('Stock'!$B$7:$B$26,C73)=0,"SKU desconocido",IF(COUNTIFS('Stock'!$B$7:$B$26,C73)&gt;1,"SKU duplicado",IF(COUNT(B73,E73:F73)&lt;&gt;3,"Faltan datos",IF(OR(E73&lt;0,F73&lt;0,AND(E73&gt;0,F73&gt;0)),"Revisa cantidades","")))))</x:f>
      </x:c>
      <x:c r="H73" s="18"/>
    </x:row>
    <x:row r="74" ht="24" customHeight="1">
      <x:c r="B74" s="26"/>
      <x:c r="C74" s="18"/>
      <x:c r="D74" s="18"/>
      <x:c r="E74" s="20"/>
      <x:c r="F74" s="20"/>
      <x:c r="G74" s="9" t="str">
        <x:f>IF(C74="",IF(COUNTA(B74,D74:F74)&gt;0,"Falta SKU",""),IF(COUNTIFS('Stock'!$B$7:$B$26,C74)=0,"SKU desconocido",IF(COUNTIFS('Stock'!$B$7:$B$26,C74)&gt;1,"SKU duplicado",IF(COUNT(B74,E74:F74)&lt;&gt;3,"Faltan datos",IF(OR(E74&lt;0,F74&lt;0,AND(E74&gt;0,F74&gt;0)),"Revisa cantidades","")))))</x:f>
      </x:c>
      <x:c r="H74" s="18"/>
    </x:row>
    <x:row r="75" ht="24" customHeight="1">
      <x:c r="B75" s="26"/>
      <x:c r="C75" s="18"/>
      <x:c r="D75" s="18"/>
      <x:c r="E75" s="20"/>
      <x:c r="F75" s="20"/>
      <x:c r="G75" s="9" t="str">
        <x:f>IF(C75="",IF(COUNTA(B75,D75:F75)&gt;0,"Falta SKU",""),IF(COUNTIFS('Stock'!$B$7:$B$26,C75)=0,"SKU desconocido",IF(COUNTIFS('Stock'!$B$7:$B$26,C75)&gt;1,"SKU duplicado",IF(COUNT(B75,E75:F75)&lt;&gt;3,"Faltan datos",IF(OR(E75&lt;0,F75&lt;0,AND(E75&gt;0,F75&gt;0)),"Revisa cantidades","")))))</x:f>
      </x:c>
      <x:c r="H75" s="18"/>
    </x:row>
    <x:row r="76" ht="24" customHeight="1">
      <x:c r="B76" s="26"/>
      <x:c r="C76" s="18"/>
      <x:c r="D76" s="18"/>
      <x:c r="E76" s="20"/>
      <x:c r="F76" s="20"/>
      <x:c r="G76" s="9" t="str">
        <x:f>IF(C76="",IF(COUNTA(B76,D76:F76)&gt;0,"Falta SKU",""),IF(COUNTIFS('Stock'!$B$7:$B$26,C76)=0,"SKU desconocido",IF(COUNTIFS('Stock'!$B$7:$B$26,C76)&gt;1,"SKU duplicado",IF(COUNT(B76,E76:F76)&lt;&gt;3,"Faltan datos",IF(OR(E76&lt;0,F76&lt;0,AND(E76&gt;0,F76&gt;0)),"Revisa cantidades","")))))</x:f>
      </x:c>
      <x:c r="H76" s="18"/>
    </x:row>
    <x:row r="77" ht="24" customHeight="1">
      <x:c r="B77" s="26"/>
      <x:c r="C77" s="18"/>
      <x:c r="D77" s="18"/>
      <x:c r="E77" s="20"/>
      <x:c r="F77" s="20"/>
      <x:c r="G77" s="9" t="str">
        <x:f>IF(C77="",IF(COUNTA(B77,D77:F77)&gt;0,"Falta SKU",""),IF(COUNTIFS('Stock'!$B$7:$B$26,C77)=0,"SKU desconocido",IF(COUNTIFS('Stock'!$B$7:$B$26,C77)&gt;1,"SKU duplicado",IF(COUNT(B77,E77:F77)&lt;&gt;3,"Faltan datos",IF(OR(E77&lt;0,F77&lt;0,AND(E77&gt;0,F77&gt;0)),"Revisa cantidades","")))))</x:f>
      </x:c>
      <x:c r="H77" s="18"/>
    </x:row>
    <x:row r="78" ht="24" customHeight="1">
      <x:c r="B78" s="26"/>
      <x:c r="C78" s="18"/>
      <x:c r="D78" s="18"/>
      <x:c r="E78" s="20"/>
      <x:c r="F78" s="20"/>
      <x:c r="G78" s="9" t="str">
        <x:f>IF(C78="",IF(COUNTA(B78,D78:F78)&gt;0,"Falta SKU",""),IF(COUNTIFS('Stock'!$B$7:$B$26,C78)=0,"SKU desconocido",IF(COUNTIFS('Stock'!$B$7:$B$26,C78)&gt;1,"SKU duplicado",IF(COUNT(B78,E78:F78)&lt;&gt;3,"Faltan datos",IF(OR(E78&lt;0,F78&lt;0,AND(E78&gt;0,F78&gt;0)),"Revisa cantidades","")))))</x:f>
      </x:c>
      <x:c r="H78" s="18"/>
    </x:row>
    <x:row r="79" ht="24" customHeight="1">
      <x:c r="B79" s="26"/>
      <x:c r="C79" s="18"/>
      <x:c r="D79" s="18"/>
      <x:c r="E79" s="20"/>
      <x:c r="F79" s="20"/>
      <x:c r="G79" s="9" t="str">
        <x:f>IF(C79="",IF(COUNTA(B79,D79:F79)&gt;0,"Falta SKU",""),IF(COUNTIFS('Stock'!$B$7:$B$26,C79)=0,"SKU desconocido",IF(COUNTIFS('Stock'!$B$7:$B$26,C79)&gt;1,"SKU duplicado",IF(COUNT(B79,E79:F79)&lt;&gt;3,"Faltan datos",IF(OR(E79&lt;0,F79&lt;0,AND(E79&gt;0,F79&gt;0)),"Revisa cantidades","")))))</x:f>
      </x:c>
      <x:c r="H79" s="18"/>
    </x:row>
    <x:row r="80" ht="24" customHeight="1">
      <x:c r="B80" s="26"/>
      <x:c r="C80" s="18"/>
      <x:c r="D80" s="18"/>
      <x:c r="E80" s="20"/>
      <x:c r="F80" s="20"/>
      <x:c r="G80" s="9" t="str">
        <x:f>IF(C80="",IF(COUNTA(B80,D80:F80)&gt;0,"Falta SKU",""),IF(COUNTIFS('Stock'!$B$7:$B$26,C80)=0,"SKU desconocido",IF(COUNTIFS('Stock'!$B$7:$B$26,C80)&gt;1,"SKU duplicado",IF(COUNT(B80,E80:F80)&lt;&gt;3,"Faltan datos",IF(OR(E80&lt;0,F80&lt;0,AND(E80&gt;0,F80&gt;0)),"Revisa cantidades","")))))</x:f>
      </x:c>
      <x:c r="H80" s="18"/>
    </x:row>
    <x:row r="81" ht="24" customHeight="1">
      <x:c r="B81" s="26"/>
      <x:c r="C81" s="18"/>
      <x:c r="D81" s="18"/>
      <x:c r="E81" s="20"/>
      <x:c r="F81" s="20"/>
      <x:c r="G81" s="9" t="str">
        <x:f>IF(C81="",IF(COUNTA(B81,D81:F81)&gt;0,"Falta SKU",""),IF(COUNTIFS('Stock'!$B$7:$B$26,C81)=0,"SKU desconocido",IF(COUNTIFS('Stock'!$B$7:$B$26,C81)&gt;1,"SKU duplicado",IF(COUNT(B81,E81:F81)&lt;&gt;3,"Faltan datos",IF(OR(E81&lt;0,F81&lt;0,AND(E81&gt;0,F81&gt;0)),"Revisa cantidades","")))))</x:f>
      </x:c>
      <x:c r="H81" s="18"/>
    </x:row>
    <x:row r="82" ht="24" customHeight="1">
      <x:c r="B82" s="26"/>
      <x:c r="C82" s="18"/>
      <x:c r="D82" s="18"/>
      <x:c r="E82" s="20"/>
      <x:c r="F82" s="20"/>
      <x:c r="G82" s="9" t="str">
        <x:f>IF(C82="",IF(COUNTA(B82,D82:F82)&gt;0,"Falta SKU",""),IF(COUNTIFS('Stock'!$B$7:$B$26,C82)=0,"SKU desconocido",IF(COUNTIFS('Stock'!$B$7:$B$26,C82)&gt;1,"SKU duplicado",IF(COUNT(B82,E82:F82)&lt;&gt;3,"Faltan datos",IF(OR(E82&lt;0,F82&lt;0,AND(E82&gt;0,F82&gt;0)),"Revisa cantidades","")))))</x:f>
      </x:c>
      <x:c r="H82" s="18"/>
    </x:row>
    <x:row r="83" ht="24" customHeight="1">
      <x:c r="B83" s="26"/>
      <x:c r="C83" s="18"/>
      <x:c r="D83" s="18"/>
      <x:c r="E83" s="20"/>
      <x:c r="F83" s="20"/>
      <x:c r="G83" s="9" t="str">
        <x:f>IF(C83="",IF(COUNTA(B83,D83:F83)&gt;0,"Falta SKU",""),IF(COUNTIFS('Stock'!$B$7:$B$26,C83)=0,"SKU desconocido",IF(COUNTIFS('Stock'!$B$7:$B$26,C83)&gt;1,"SKU duplicado",IF(COUNT(B83,E83:F83)&lt;&gt;3,"Faltan datos",IF(OR(E83&lt;0,F83&lt;0,AND(E83&gt;0,F83&gt;0)),"Revisa cantidades","")))))</x:f>
      </x:c>
      <x:c r="H83" s="18"/>
    </x:row>
    <x:row r="84" ht="24" customHeight="1">
      <x:c r="B84" s="26"/>
      <x:c r="C84" s="18"/>
      <x:c r="D84" s="18"/>
      <x:c r="E84" s="20"/>
      <x:c r="F84" s="20"/>
      <x:c r="G84" s="9" t="str">
        <x:f>IF(C84="",IF(COUNTA(B84,D84:F84)&gt;0,"Falta SKU",""),IF(COUNTIFS('Stock'!$B$7:$B$26,C84)=0,"SKU desconocido",IF(COUNTIFS('Stock'!$B$7:$B$26,C84)&gt;1,"SKU duplicado",IF(COUNT(B84,E84:F84)&lt;&gt;3,"Faltan datos",IF(OR(E84&lt;0,F84&lt;0,AND(E84&gt;0,F84&gt;0)),"Revisa cantidades","")))))</x:f>
      </x:c>
      <x:c r="H84" s="18"/>
    </x:row>
    <x:row r="85" ht="24" customHeight="1">
      <x:c r="B85" s="26"/>
      <x:c r="C85" s="18"/>
      <x:c r="D85" s="18"/>
      <x:c r="E85" s="20"/>
      <x:c r="F85" s="20"/>
      <x:c r="G85" s="9" t="str">
        <x:f>IF(C85="",IF(COUNTA(B85,D85:F85)&gt;0,"Falta SKU",""),IF(COUNTIFS('Stock'!$B$7:$B$26,C85)=0,"SKU desconocido",IF(COUNTIFS('Stock'!$B$7:$B$26,C85)&gt;1,"SKU duplicado",IF(COUNT(B85,E85:F85)&lt;&gt;3,"Faltan datos",IF(OR(E85&lt;0,F85&lt;0,AND(E85&gt;0,F85&gt;0)),"Revisa cantidades","")))))</x:f>
      </x:c>
      <x:c r="H85" s="18"/>
    </x:row>
    <x:row r="86" ht="24" customHeight="1">
      <x:c r="B86" s="26"/>
      <x:c r="C86" s="18"/>
      <x:c r="D86" s="18"/>
      <x:c r="E86" s="20"/>
      <x:c r="F86" s="20"/>
      <x:c r="G86" s="9" t="str">
        <x:f>IF(C86="",IF(COUNTA(B86,D86:F86)&gt;0,"Falta SKU",""),IF(COUNTIFS('Stock'!$B$7:$B$26,C86)=0,"SKU desconocido",IF(COUNTIFS('Stock'!$B$7:$B$26,C86)&gt;1,"SKU duplicado",IF(COUNT(B86,E86:F86)&lt;&gt;3,"Faltan datos",IF(OR(E86&lt;0,F86&lt;0,AND(E86&gt;0,F86&gt;0)),"Revisa cantidades","")))))</x:f>
      </x:c>
      <x:c r="H86" s="18"/>
    </x:row>
    <x:row r="87" ht="24" customHeight="1">
      <x:c r="B87" s="26"/>
      <x:c r="C87" s="18"/>
      <x:c r="D87" s="18"/>
      <x:c r="E87" s="20"/>
      <x:c r="F87" s="20"/>
      <x:c r="G87" s="9" t="str">
        <x:f>IF(C87="",IF(COUNTA(B87,D87:F87)&gt;0,"Falta SKU",""),IF(COUNTIFS('Stock'!$B$7:$B$26,C87)=0,"SKU desconocido",IF(COUNTIFS('Stock'!$B$7:$B$26,C87)&gt;1,"SKU duplicado",IF(COUNT(B87,E87:F87)&lt;&gt;3,"Faltan datos",IF(OR(E87&lt;0,F87&lt;0,AND(E87&gt;0,F87&gt;0)),"Revisa cantidades","")))))</x:f>
      </x:c>
      <x:c r="H87" s="18"/>
    </x:row>
    <x:row r="88" ht="24" customHeight="1">
      <x:c r="B88" s="26"/>
      <x:c r="C88" s="18"/>
      <x:c r="D88" s="18"/>
      <x:c r="E88" s="20"/>
      <x:c r="F88" s="20"/>
      <x:c r="G88" s="9" t="str">
        <x:f>IF(C88="",IF(COUNTA(B88,D88:F88)&gt;0,"Falta SKU",""),IF(COUNTIFS('Stock'!$B$7:$B$26,C88)=0,"SKU desconocido",IF(COUNTIFS('Stock'!$B$7:$B$26,C88)&gt;1,"SKU duplicado",IF(COUNT(B88,E88:F88)&lt;&gt;3,"Faltan datos",IF(OR(E88&lt;0,F88&lt;0,AND(E88&gt;0,F88&gt;0)),"Revisa cantidades","")))))</x:f>
      </x:c>
      <x:c r="H88" s="18"/>
    </x:row>
    <x:row r="89" ht="24" customHeight="1">
      <x:c r="B89" s="26"/>
      <x:c r="C89" s="18"/>
      <x:c r="D89" s="18"/>
      <x:c r="E89" s="20"/>
      <x:c r="F89" s="20"/>
      <x:c r="G89" s="9" t="str">
        <x:f>IF(C89="",IF(COUNTA(B89,D89:F89)&gt;0,"Falta SKU",""),IF(COUNTIFS('Stock'!$B$7:$B$26,C89)=0,"SKU desconocido",IF(COUNTIFS('Stock'!$B$7:$B$26,C89)&gt;1,"SKU duplicado",IF(COUNT(B89,E89:F89)&lt;&gt;3,"Faltan datos",IF(OR(E89&lt;0,F89&lt;0,AND(E89&gt;0,F89&gt;0)),"Revisa cantidades","")))))</x:f>
      </x:c>
      <x:c r="H89" s="18"/>
    </x:row>
    <x:row r="90" ht="24" customHeight="1">
      <x:c r="B90" s="26"/>
      <x:c r="C90" s="18"/>
      <x:c r="D90" s="18"/>
      <x:c r="E90" s="20"/>
      <x:c r="F90" s="20"/>
      <x:c r="G90" s="9" t="str">
        <x:f>IF(C90="",IF(COUNTA(B90,D90:F90)&gt;0,"Falta SKU",""),IF(COUNTIFS('Stock'!$B$7:$B$26,C90)=0,"SKU desconocido",IF(COUNTIFS('Stock'!$B$7:$B$26,C90)&gt;1,"SKU duplicado",IF(COUNT(B90,E90:F90)&lt;&gt;3,"Faltan datos",IF(OR(E90&lt;0,F90&lt;0,AND(E90&gt;0,F90&gt;0)),"Revisa cantidades","")))))</x:f>
      </x:c>
      <x:c r="H90" s="18"/>
    </x:row>
    <x:row r="91" ht="24" customHeight="1">
      <x:c r="B91" s="26"/>
      <x:c r="C91" s="18"/>
      <x:c r="D91" s="18"/>
      <x:c r="E91" s="20"/>
      <x:c r="F91" s="20"/>
      <x:c r="G91" s="9" t="str">
        <x:f>IF(C91="",IF(COUNTA(B91,D91:F91)&gt;0,"Falta SKU",""),IF(COUNTIFS('Stock'!$B$7:$B$26,C91)=0,"SKU desconocido",IF(COUNTIFS('Stock'!$B$7:$B$26,C91)&gt;1,"SKU duplicado",IF(COUNT(B91,E91:F91)&lt;&gt;3,"Faltan datos",IF(OR(E91&lt;0,F91&lt;0,AND(E91&gt;0,F91&gt;0)),"Revisa cantidades","")))))</x:f>
      </x:c>
      <x:c r="H91" s="18"/>
    </x:row>
    <x:row r="92" ht="24" customHeight="1">
      <x:c r="B92" s="26"/>
      <x:c r="C92" s="18"/>
      <x:c r="D92" s="18"/>
      <x:c r="E92" s="20"/>
      <x:c r="F92" s="20"/>
      <x:c r="G92" s="9" t="str">
        <x:f>IF(C92="",IF(COUNTA(B92,D92:F92)&gt;0,"Falta SKU",""),IF(COUNTIFS('Stock'!$B$7:$B$26,C92)=0,"SKU desconocido",IF(COUNTIFS('Stock'!$B$7:$B$26,C92)&gt;1,"SKU duplicado",IF(COUNT(B92,E92:F92)&lt;&gt;3,"Faltan datos",IF(OR(E92&lt;0,F92&lt;0,AND(E92&gt;0,F92&gt;0)),"Revisa cantidades","")))))</x:f>
      </x:c>
      <x:c r="H92" s="18"/>
    </x:row>
    <x:row r="93" ht="24" customHeight="1">
      <x:c r="B93" s="26"/>
      <x:c r="C93" s="18"/>
      <x:c r="D93" s="18"/>
      <x:c r="E93" s="20"/>
      <x:c r="F93" s="20"/>
      <x:c r="G93" s="9" t="str">
        <x:f>IF(C93="",IF(COUNTA(B93,D93:F93)&gt;0,"Falta SKU",""),IF(COUNTIFS('Stock'!$B$7:$B$26,C93)=0,"SKU desconocido",IF(COUNTIFS('Stock'!$B$7:$B$26,C93)&gt;1,"SKU duplicado",IF(COUNT(B93,E93:F93)&lt;&gt;3,"Faltan datos",IF(OR(E93&lt;0,F93&lt;0,AND(E93&gt;0,F93&gt;0)),"Revisa cantidades","")))))</x:f>
      </x:c>
      <x:c r="H93" s="18"/>
    </x:row>
    <x:row r="94" ht="24" customHeight="1">
      <x:c r="B94" s="26"/>
      <x:c r="C94" s="18"/>
      <x:c r="D94" s="18"/>
      <x:c r="E94" s="20"/>
      <x:c r="F94" s="20"/>
      <x:c r="G94" s="9" t="str">
        <x:f>IF(C94="",IF(COUNTA(B94,D94:F94)&gt;0,"Falta SKU",""),IF(COUNTIFS('Stock'!$B$7:$B$26,C94)=0,"SKU desconocido",IF(COUNTIFS('Stock'!$B$7:$B$26,C94)&gt;1,"SKU duplicado",IF(COUNT(B94,E94:F94)&lt;&gt;3,"Faltan datos",IF(OR(E94&lt;0,F94&lt;0,AND(E94&gt;0,F94&gt;0)),"Revisa cantidades","")))))</x:f>
      </x:c>
      <x:c r="H94" s="18"/>
    </x:row>
    <x:row r="95" ht="24" customHeight="1">
      <x:c r="B95" s="26"/>
      <x:c r="C95" s="18"/>
      <x:c r="D95" s="18"/>
      <x:c r="E95" s="20"/>
      <x:c r="F95" s="20"/>
      <x:c r="G95" s="9" t="str">
        <x:f>IF(C95="",IF(COUNTA(B95,D95:F95)&gt;0,"Falta SKU",""),IF(COUNTIFS('Stock'!$B$7:$B$26,C95)=0,"SKU desconocido",IF(COUNTIFS('Stock'!$B$7:$B$26,C95)&gt;1,"SKU duplicado",IF(COUNT(B95,E95:F95)&lt;&gt;3,"Faltan datos",IF(OR(E95&lt;0,F95&lt;0,AND(E95&gt;0,F95&gt;0)),"Revisa cantidades","")))))</x:f>
      </x:c>
      <x:c r="H95" s="18"/>
    </x:row>
    <x:row r="96" ht="24" customHeight="1">
      <x:c r="B96" s="26"/>
      <x:c r="C96" s="18"/>
      <x:c r="D96" s="18"/>
      <x:c r="E96" s="20"/>
      <x:c r="F96" s="20"/>
      <x:c r="G96" s="9" t="str">
        <x:f>IF(C96="",IF(COUNTA(B96,D96:F96)&gt;0,"Falta SKU",""),IF(COUNTIFS('Stock'!$B$7:$B$26,C96)=0,"SKU desconocido",IF(COUNTIFS('Stock'!$B$7:$B$26,C96)&gt;1,"SKU duplicado",IF(COUNT(B96,E96:F96)&lt;&gt;3,"Faltan datos",IF(OR(E96&lt;0,F96&lt;0,AND(E96&gt;0,F96&gt;0)),"Revisa cantidades","")))))</x:f>
      </x:c>
      <x:c r="H96" s="18"/>
    </x:row>
    <x:row r="97" ht="24" customHeight="1">
      <x:c r="B97" s="26"/>
      <x:c r="C97" s="18"/>
      <x:c r="D97" s="18"/>
      <x:c r="E97" s="20"/>
      <x:c r="F97" s="20"/>
      <x:c r="G97" s="9" t="str">
        <x:f>IF(C97="",IF(COUNTA(B97,D97:F97)&gt;0,"Falta SKU",""),IF(COUNTIFS('Stock'!$B$7:$B$26,C97)=0,"SKU desconocido",IF(COUNTIFS('Stock'!$B$7:$B$26,C97)&gt;1,"SKU duplicado",IF(COUNT(B97,E97:F97)&lt;&gt;3,"Faltan datos",IF(OR(E97&lt;0,F97&lt;0,AND(E97&gt;0,F97&gt;0)),"Revisa cantidades","")))))</x:f>
      </x:c>
      <x:c r="H97" s="18"/>
    </x:row>
    <x:row r="98" ht="24" customHeight="1">
      <x:c r="B98" s="26"/>
      <x:c r="C98" s="18"/>
      <x:c r="D98" s="18"/>
      <x:c r="E98" s="20"/>
      <x:c r="F98" s="20"/>
      <x:c r="G98" s="9" t="str">
        <x:f>IF(C98="",IF(COUNTA(B98,D98:F98)&gt;0,"Falta SKU",""),IF(COUNTIFS('Stock'!$B$7:$B$26,C98)=0,"SKU desconocido",IF(COUNTIFS('Stock'!$B$7:$B$26,C98)&gt;1,"SKU duplicado",IF(COUNT(B98,E98:F98)&lt;&gt;3,"Faltan datos",IF(OR(E98&lt;0,F98&lt;0,AND(E98&gt;0,F98&gt;0)),"Revisa cantidades","")))))</x:f>
      </x:c>
      <x:c r="H98" s="18"/>
    </x:row>
    <x:row r="99" ht="24" customHeight="1">
      <x:c r="B99" s="26"/>
      <x:c r="C99" s="18"/>
      <x:c r="D99" s="18"/>
      <x:c r="E99" s="20"/>
      <x:c r="F99" s="20"/>
      <x:c r="G99" s="9" t="str">
        <x:f>IF(C99="",IF(COUNTA(B99,D99:F99)&gt;0,"Falta SKU",""),IF(COUNTIFS('Stock'!$B$7:$B$26,C99)=0,"SKU desconocido",IF(COUNTIFS('Stock'!$B$7:$B$26,C99)&gt;1,"SKU duplicado",IF(COUNT(B99,E99:F99)&lt;&gt;3,"Faltan datos",IF(OR(E99&lt;0,F99&lt;0,AND(E99&gt;0,F99&gt;0)),"Revisa cantidades","")))))</x:f>
      </x:c>
      <x:c r="H99" s="18"/>
    </x:row>
    <x:row r="100" ht="24" customHeight="1">
      <x:c r="B100" s="26"/>
      <x:c r="C100" s="18"/>
      <x:c r="D100" s="18"/>
      <x:c r="E100" s="20"/>
      <x:c r="F100" s="20"/>
      <x:c r="G100" s="9" t="str">
        <x:f>IF(C100="",IF(COUNTA(B100,D100:F100)&gt;0,"Falta SKU",""),IF(COUNTIFS('Stock'!$B$7:$B$26,C100)=0,"SKU desconocido",IF(COUNTIFS('Stock'!$B$7:$B$26,C100)&gt;1,"SKU duplicado",IF(COUNT(B100,E100:F100)&lt;&gt;3,"Faltan datos",IF(OR(E100&lt;0,F100&lt;0,AND(E100&gt;0,F100&gt;0)),"Revisa cantidades","")))))</x:f>
      </x:c>
      <x:c r="H100" s="18"/>
    </x:row>
    <x:row r="101" ht="24" customHeight="1">
      <x:c r="B101" s="26"/>
      <x:c r="C101" s="18"/>
      <x:c r="D101" s="18"/>
      <x:c r="E101" s="20"/>
      <x:c r="F101" s="20"/>
      <x:c r="G101" s="9" t="str">
        <x:f>IF(C101="",IF(COUNTA(B101,D101:F101)&gt;0,"Falta SKU",""),IF(COUNTIFS('Stock'!$B$7:$B$26,C101)=0,"SKU desconocido",IF(COUNTIFS('Stock'!$B$7:$B$26,C101)&gt;1,"SKU duplicado",IF(COUNT(B101,E101:F101)&lt;&gt;3,"Faltan datos",IF(OR(E101&lt;0,F101&lt;0,AND(E101&gt;0,F101&gt;0)),"Revisa cantidades","")))))</x:f>
      </x:c>
      <x:c r="H101" s="18"/>
    </x:row>
    <x:row r="102" ht="24" customHeight="1">
      <x:c r="B102" s="26"/>
      <x:c r="C102" s="18"/>
      <x:c r="D102" s="18"/>
      <x:c r="E102" s="20"/>
      <x:c r="F102" s="20"/>
      <x:c r="G102" s="9" t="str">
        <x:f>IF(C102="",IF(COUNTA(B102,D102:F102)&gt;0,"Falta SKU",""),IF(COUNTIFS('Stock'!$B$7:$B$26,C102)=0,"SKU desconocido",IF(COUNTIFS('Stock'!$B$7:$B$26,C102)&gt;1,"SKU duplicado",IF(COUNT(B102,E102:F102)&lt;&gt;3,"Faltan datos",IF(OR(E102&lt;0,F102&lt;0,AND(E102&gt;0,F102&gt;0)),"Revisa cantidades","")))))</x:f>
      </x:c>
      <x:c r="H102" s="18"/>
    </x:row>
    <x:row r="103" ht="24" customHeight="1">
      <x:c r="B103" s="26"/>
      <x:c r="C103" s="18"/>
      <x:c r="D103" s="18"/>
      <x:c r="E103" s="20"/>
      <x:c r="F103" s="20"/>
      <x:c r="G103" s="9" t="str">
        <x:f>IF(C103="",IF(COUNTA(B103,D103:F103)&gt;0,"Falta SKU",""),IF(COUNTIFS('Stock'!$B$7:$B$26,C103)=0,"SKU desconocido",IF(COUNTIFS('Stock'!$B$7:$B$26,C103)&gt;1,"SKU duplicado",IF(COUNT(B103,E103:F103)&lt;&gt;3,"Faltan datos",IF(OR(E103&lt;0,F103&lt;0,AND(E103&gt;0,F103&gt;0)),"Revisa cantidades","")))))</x:f>
      </x:c>
      <x:c r="H103" s="18"/>
    </x:row>
    <x:row r="104" ht="24" customHeight="1">
      <x:c r="B104" s="26"/>
      <x:c r="C104" s="18"/>
      <x:c r="D104" s="18"/>
      <x:c r="E104" s="20"/>
      <x:c r="F104" s="20"/>
      <x:c r="G104" s="9" t="str">
        <x:f>IF(C104="",IF(COUNTA(B104,D104:F104)&gt;0,"Falta SKU",""),IF(COUNTIFS('Stock'!$B$7:$B$26,C104)=0,"SKU desconocido",IF(COUNTIFS('Stock'!$B$7:$B$26,C104)&gt;1,"SKU duplicado",IF(COUNT(B104,E104:F104)&lt;&gt;3,"Faltan datos",IF(OR(E104&lt;0,F104&lt;0,AND(E104&gt;0,F104&gt;0)),"Revisa cantidades","")))))</x:f>
      </x:c>
      <x:c r="H104" s="18"/>
    </x:row>
    <x:row r="105" ht="24" customHeight="1">
      <x:c r="B105" s="26"/>
      <x:c r="C105" s="18"/>
      <x:c r="D105" s="18"/>
      <x:c r="E105" s="20"/>
      <x:c r="F105" s="20"/>
      <x:c r="G105" s="9" t="str">
        <x:f>IF(C105="",IF(COUNTA(B105,D105:F105)&gt;0,"Falta SKU",""),IF(COUNTIFS('Stock'!$B$7:$B$26,C105)=0,"SKU desconocido",IF(COUNTIFS('Stock'!$B$7:$B$26,C105)&gt;1,"SKU duplicado",IF(COUNT(B105,E105:F105)&lt;&gt;3,"Faltan datos",IF(OR(E105&lt;0,F105&lt;0,AND(E105&gt;0,F105&gt;0)),"Revisa cantidades","")))))</x:f>
      </x:c>
      <x:c r="H105" s="18"/>
    </x:row>
    <x:row r="106" ht="24" customHeight="1">
      <x:c r="B106" s="26"/>
      <x:c r="C106" s="18"/>
      <x:c r="D106" s="18"/>
      <x:c r="E106" s="20"/>
      <x:c r="F106" s="20"/>
      <x:c r="G106" s="9" t="str">
        <x:f>IF(C106="",IF(COUNTA(B106,D106:F106)&gt;0,"Falta SKU",""),IF(COUNTIFS('Stock'!$B$7:$B$26,C106)=0,"SKU desconocido",IF(COUNTIFS('Stock'!$B$7:$B$26,C106)&gt;1,"SKU duplicado",IF(COUNT(B106,E106:F106)&lt;&gt;3,"Faltan datos",IF(OR(E106&lt;0,F106&lt;0,AND(E106&gt;0,F106&gt;0)),"Revisa cantidades","")))))</x:f>
      </x:c>
      <x:c r="H106" s="18"/>
    </x:row>
    <x:row r="107" ht="24" customHeight="1">
      <x:c r="B107" s="26"/>
      <x:c r="C107" s="18"/>
      <x:c r="D107" s="18"/>
      <x:c r="E107" s="20"/>
      <x:c r="F107" s="20"/>
      <x:c r="G107" s="9" t="str">
        <x:f>IF(C107="",IF(COUNTA(B107,D107:F107)&gt;0,"Falta SKU",""),IF(COUNTIFS('Stock'!$B$7:$B$26,C107)=0,"SKU desconocido",IF(COUNTIFS('Stock'!$B$7:$B$26,C107)&gt;1,"SKU duplicado",IF(COUNT(B107,E107:F107)&lt;&gt;3,"Faltan datos",IF(OR(E107&lt;0,F107&lt;0,AND(E107&gt;0,F107&gt;0)),"Revisa cantidades","")))))</x:f>
      </x:c>
      <x:c r="H107" s="18"/>
    </x:row>
    <x:row r="108" ht="24" customHeight="1">
      <x:c r="B108" s="26"/>
      <x:c r="C108" s="18"/>
      <x:c r="D108" s="18"/>
      <x:c r="E108" s="20"/>
      <x:c r="F108" s="20"/>
      <x:c r="G108" s="9" t="str">
        <x:f>IF(C108="",IF(COUNTA(B108,D108:F108)&gt;0,"Falta SKU",""),IF(COUNTIFS('Stock'!$B$7:$B$26,C108)=0,"SKU desconocido",IF(COUNTIFS('Stock'!$B$7:$B$26,C108)&gt;1,"SKU duplicado",IF(COUNT(B108,E108:F108)&lt;&gt;3,"Faltan datos",IF(OR(E108&lt;0,F108&lt;0,AND(E108&gt;0,F108&gt;0)),"Revisa cantidades","")))))</x:f>
      </x:c>
      <x:c r="H108" s="18"/>
    </x:row>
    <x:row r="109" ht="24" customHeight="1">
      <x:c r="B109" s="26"/>
      <x:c r="C109" s="18"/>
      <x:c r="D109" s="18"/>
      <x:c r="E109" s="20"/>
      <x:c r="F109" s="20"/>
      <x:c r="G109" s="9" t="str">
        <x:f>IF(C109="",IF(COUNTA(B109,D109:F109)&gt;0,"Falta SKU",""),IF(COUNTIFS('Stock'!$B$7:$B$26,C109)=0,"SKU desconocido",IF(COUNTIFS('Stock'!$B$7:$B$26,C109)&gt;1,"SKU duplicado",IF(COUNT(B109,E109:F109)&lt;&gt;3,"Faltan datos",IF(OR(E109&lt;0,F109&lt;0,AND(E109&gt;0,F109&gt;0)),"Revisa cantidades","")))))</x:f>
      </x:c>
      <x:c r="H109" s="18"/>
    </x:row>
    <x:row r="110" ht="24" customHeight="1">
      <x:c r="B110" s="26"/>
      <x:c r="C110" s="18"/>
      <x:c r="D110" s="18"/>
      <x:c r="E110" s="20"/>
      <x:c r="F110" s="20"/>
      <x:c r="G110" s="9" t="str">
        <x:f>IF(C110="",IF(COUNTA(B110,D110:F110)&gt;0,"Falta SKU",""),IF(COUNTIFS('Stock'!$B$7:$B$26,C110)=0,"SKU desconocido",IF(COUNTIFS('Stock'!$B$7:$B$26,C110)&gt;1,"SKU duplicado",IF(COUNT(B110,E110:F110)&lt;&gt;3,"Faltan datos",IF(OR(E110&lt;0,F110&lt;0,AND(E110&gt;0,F110&gt;0)),"Revisa cantidades","")))))</x:f>
      </x:c>
      <x:c r="H110" s="18"/>
    </x:row>
    <x:row r="111" ht="24" customHeight="1">
      <x:c r="B111" s="26"/>
      <x:c r="C111" s="18"/>
      <x:c r="D111" s="18"/>
      <x:c r="E111" s="20"/>
      <x:c r="F111" s="20"/>
      <x:c r="G111" s="9" t="str">
        <x:f>IF(C111="",IF(COUNTA(B111,D111:F111)&gt;0,"Falta SKU",""),IF(COUNTIFS('Stock'!$B$7:$B$26,C111)=0,"SKU desconocido",IF(COUNTIFS('Stock'!$B$7:$B$26,C111)&gt;1,"SKU duplicado",IF(COUNT(B111,E111:F111)&lt;&gt;3,"Faltan datos",IF(OR(E111&lt;0,F111&lt;0,AND(E111&gt;0,F111&gt;0)),"Revisa cantidades","")))))</x:f>
      </x:c>
      <x:c r="H111" s="18"/>
    </x:row>
    <x:row r="112" ht="24" customHeight="1">
      <x:c r="B112" s="26"/>
      <x:c r="C112" s="18"/>
      <x:c r="D112" s="18"/>
      <x:c r="E112" s="20"/>
      <x:c r="F112" s="20"/>
      <x:c r="G112" s="9" t="str">
        <x:f>IF(C112="",IF(COUNTA(B112,D112:F112)&gt;0,"Falta SKU",""),IF(COUNTIFS('Stock'!$B$7:$B$26,C112)=0,"SKU desconocido",IF(COUNTIFS('Stock'!$B$7:$B$26,C112)&gt;1,"SKU duplicado",IF(COUNT(B112,E112:F112)&lt;&gt;3,"Faltan datos",IF(OR(E112&lt;0,F112&lt;0,AND(E112&gt;0,F112&gt;0)),"Revisa cantidades","")))))</x:f>
      </x:c>
      <x:c r="H112" s="18"/>
    </x:row>
    <x:row r="113" ht="24" customHeight="1">
      <x:c r="B113" s="26"/>
      <x:c r="C113" s="18"/>
      <x:c r="D113" s="18"/>
      <x:c r="E113" s="20"/>
      <x:c r="F113" s="20"/>
      <x:c r="G113" s="9" t="str">
        <x:f>IF(C113="",IF(COUNTA(B113,D113:F113)&gt;0,"Falta SKU",""),IF(COUNTIFS('Stock'!$B$7:$B$26,C113)=0,"SKU desconocido",IF(COUNTIFS('Stock'!$B$7:$B$26,C113)&gt;1,"SKU duplicado",IF(COUNT(B113,E113:F113)&lt;&gt;3,"Faltan datos",IF(OR(E113&lt;0,F113&lt;0,AND(E113&gt;0,F113&gt;0)),"Revisa cantidades","")))))</x:f>
      </x:c>
      <x:c r="H113" s="18"/>
    </x:row>
    <x:row r="114" ht="24" customHeight="1">
      <x:c r="B114" s="26"/>
      <x:c r="C114" s="18"/>
      <x:c r="D114" s="18"/>
      <x:c r="E114" s="20"/>
      <x:c r="F114" s="20"/>
      <x:c r="G114" s="9" t="str">
        <x:f>IF(C114="",IF(COUNTA(B114,D114:F114)&gt;0,"Falta SKU",""),IF(COUNTIFS('Stock'!$B$7:$B$26,C114)=0,"SKU desconocido",IF(COUNTIFS('Stock'!$B$7:$B$26,C114)&gt;1,"SKU duplicado",IF(COUNT(B114,E114:F114)&lt;&gt;3,"Faltan datos",IF(OR(E114&lt;0,F114&lt;0,AND(E114&gt;0,F114&gt;0)),"Revisa cantidades","")))))</x:f>
      </x:c>
      <x:c r="H114" s="18"/>
    </x:row>
    <x:row r="115" ht="24" customHeight="1">
      <x:c r="B115" s="26"/>
      <x:c r="C115" s="18"/>
      <x:c r="D115" s="18"/>
      <x:c r="E115" s="20"/>
      <x:c r="F115" s="20"/>
      <x:c r="G115" s="9" t="str">
        <x:f>IF(C115="",IF(COUNTA(B115,D115:F115)&gt;0,"Falta SKU",""),IF(COUNTIFS('Stock'!$B$7:$B$26,C115)=0,"SKU desconocido",IF(COUNTIFS('Stock'!$B$7:$B$26,C115)&gt;1,"SKU duplicado",IF(COUNT(B115,E115:F115)&lt;&gt;3,"Faltan datos",IF(OR(E115&lt;0,F115&lt;0,AND(E115&gt;0,F115&gt;0)),"Revisa cantidades","")))))</x:f>
      </x:c>
      <x:c r="H115" s="18"/>
    </x:row>
    <x:row r="116" ht="24" customHeight="1">
      <x:c r="B116" s="26"/>
      <x:c r="C116" s="18"/>
      <x:c r="D116" s="18"/>
      <x:c r="E116" s="20"/>
      <x:c r="F116" s="20"/>
      <x:c r="G116" s="9" t="str">
        <x:f>IF(C116="",IF(COUNTA(B116,D116:F116)&gt;0,"Falta SKU",""),IF(COUNTIFS('Stock'!$B$7:$B$26,C116)=0,"SKU desconocido",IF(COUNTIFS('Stock'!$B$7:$B$26,C116)&gt;1,"SKU duplicado",IF(COUNT(B116,E116:F116)&lt;&gt;3,"Faltan datos",IF(OR(E116&lt;0,F116&lt;0,AND(E116&gt;0,F116&gt;0)),"Revisa cantidades","")))))</x:f>
      </x:c>
      <x:c r="H116" s="18"/>
    </x:row>
    <x:row r="117" ht="24" customHeight="1">
      <x:c r="B117" s="26"/>
      <x:c r="C117" s="18"/>
      <x:c r="D117" s="18"/>
      <x:c r="E117" s="20"/>
      <x:c r="F117" s="20"/>
      <x:c r="G117" s="9" t="str">
        <x:f>IF(C117="",IF(COUNTA(B117,D117:F117)&gt;0,"Falta SKU",""),IF(COUNTIFS('Stock'!$B$7:$B$26,C117)=0,"SKU desconocido",IF(COUNTIFS('Stock'!$B$7:$B$26,C117)&gt;1,"SKU duplicado",IF(COUNT(B117,E117:F117)&lt;&gt;3,"Faltan datos",IF(OR(E117&lt;0,F117&lt;0,AND(E117&gt;0,F117&gt;0)),"Revisa cantidades","")))))</x:f>
      </x:c>
      <x:c r="H117" s="18"/>
    </x:row>
    <x:row r="118" ht="24" customHeight="1">
      <x:c r="B118" s="26"/>
      <x:c r="C118" s="18"/>
      <x:c r="D118" s="18"/>
      <x:c r="E118" s="20"/>
      <x:c r="F118" s="20"/>
      <x:c r="G118" s="9" t="str">
        <x:f>IF(C118="",IF(COUNTA(B118,D118:F118)&gt;0,"Falta SKU",""),IF(COUNTIFS('Stock'!$B$7:$B$26,C118)=0,"SKU desconocido",IF(COUNTIFS('Stock'!$B$7:$B$26,C118)&gt;1,"SKU duplicado",IF(COUNT(B118,E118:F118)&lt;&gt;3,"Faltan datos",IF(OR(E118&lt;0,F118&lt;0,AND(E118&gt;0,F118&gt;0)),"Revisa cantidades","")))))</x:f>
      </x:c>
      <x:c r="H118" s="18"/>
    </x:row>
    <x:row r="119" ht="24" customHeight="1">
      <x:c r="B119" s="26"/>
      <x:c r="C119" s="18"/>
      <x:c r="D119" s="18"/>
      <x:c r="E119" s="20"/>
      <x:c r="F119" s="20"/>
      <x:c r="G119" s="9" t="str">
        <x:f>IF(C119="",IF(COUNTA(B119,D119:F119)&gt;0,"Falta SKU",""),IF(COUNTIFS('Stock'!$B$7:$B$26,C119)=0,"SKU desconocido",IF(COUNTIFS('Stock'!$B$7:$B$26,C119)&gt;1,"SKU duplicado",IF(COUNT(B119,E119:F119)&lt;&gt;3,"Faltan datos",IF(OR(E119&lt;0,F119&lt;0,AND(E119&gt;0,F119&gt;0)),"Revisa cantidades","")))))</x:f>
      </x:c>
      <x:c r="H119" s="18"/>
    </x:row>
    <x:row r="120" ht="24" customHeight="1">
      <x:c r="B120" s="26"/>
      <x:c r="C120" s="18"/>
      <x:c r="D120" s="18"/>
      <x:c r="E120" s="20"/>
      <x:c r="F120" s="20"/>
      <x:c r="G120" s="9" t="str">
        <x:f>IF(C120="",IF(COUNTA(B120,D120:F120)&gt;0,"Falta SKU",""),IF(COUNTIFS('Stock'!$B$7:$B$26,C120)=0,"SKU desconocido",IF(COUNTIFS('Stock'!$B$7:$B$26,C120)&gt;1,"SKU duplicado",IF(COUNT(B120,E120:F120)&lt;&gt;3,"Faltan datos",IF(OR(E120&lt;0,F120&lt;0,AND(E120&gt;0,F120&gt;0)),"Revisa cantidades","")))))</x:f>
      </x:c>
      <x:c r="H120" s="18"/>
    </x:row>
    <x:row r="121" ht="24" customHeight="1">
      <x:c r="B121" s="26"/>
      <x:c r="C121" s="18"/>
      <x:c r="D121" s="18"/>
      <x:c r="E121" s="20"/>
      <x:c r="F121" s="20"/>
      <x:c r="G121" s="9" t="str">
        <x:f>IF(C121="",IF(COUNTA(B121,D121:F121)&gt;0,"Falta SKU",""),IF(COUNTIFS('Stock'!$B$7:$B$26,C121)=0,"SKU desconocido",IF(COUNTIFS('Stock'!$B$7:$B$26,C121)&gt;1,"SKU duplicado",IF(COUNT(B121,E121:F121)&lt;&gt;3,"Faltan datos",IF(OR(E121&lt;0,F121&lt;0,AND(E121&gt;0,F121&gt;0)),"Revisa cantidades","")))))</x:f>
      </x:c>
      <x:c r="H121" s="18"/>
    </x:row>
    <x:row r="122" ht="24" customHeight="1">
      <x:c r="B122" s="26"/>
      <x:c r="C122" s="18"/>
      <x:c r="D122" s="18"/>
      <x:c r="E122" s="20"/>
      <x:c r="F122" s="20"/>
      <x:c r="G122" s="9" t="str">
        <x:f>IF(C122="",IF(COUNTA(B122,D122:F122)&gt;0,"Falta SKU",""),IF(COUNTIFS('Stock'!$B$7:$B$26,C122)=0,"SKU desconocido",IF(COUNTIFS('Stock'!$B$7:$B$26,C122)&gt;1,"SKU duplicado",IF(COUNT(B122,E122:F122)&lt;&gt;3,"Faltan datos",IF(OR(E122&lt;0,F122&lt;0,AND(E122&gt;0,F122&gt;0)),"Revisa cantidades","")))))</x:f>
      </x:c>
      <x:c r="H122" s="18"/>
    </x:row>
    <x:row r="123" ht="24" customHeight="1">
      <x:c r="B123" s="26"/>
      <x:c r="C123" s="18"/>
      <x:c r="D123" s="18"/>
      <x:c r="E123" s="20"/>
      <x:c r="F123" s="20"/>
      <x:c r="G123" s="9" t="str">
        <x:f>IF(C123="",IF(COUNTA(B123,D123:F123)&gt;0,"Falta SKU",""),IF(COUNTIFS('Stock'!$B$7:$B$26,C123)=0,"SKU desconocido",IF(COUNTIFS('Stock'!$B$7:$B$26,C123)&gt;1,"SKU duplicado",IF(COUNT(B123,E123:F123)&lt;&gt;3,"Faltan datos",IF(OR(E123&lt;0,F123&lt;0,AND(E123&gt;0,F123&gt;0)),"Revisa cantidades","")))))</x:f>
      </x:c>
      <x:c r="H123" s="18"/>
    </x:row>
    <x:row r="124" ht="24" customHeight="1">
      <x:c r="B124" s="26"/>
      <x:c r="C124" s="18"/>
      <x:c r="D124" s="18"/>
      <x:c r="E124" s="20"/>
      <x:c r="F124" s="20"/>
      <x:c r="G124" s="9" t="str">
        <x:f>IF(C124="",IF(COUNTA(B124,D124:F124)&gt;0,"Falta SKU",""),IF(COUNTIFS('Stock'!$B$7:$B$26,C124)=0,"SKU desconocido",IF(COUNTIFS('Stock'!$B$7:$B$26,C124)&gt;1,"SKU duplicado",IF(COUNT(B124,E124:F124)&lt;&gt;3,"Faltan datos",IF(OR(E124&lt;0,F124&lt;0,AND(E124&gt;0,F124&gt;0)),"Revisa cantidades","")))))</x:f>
      </x:c>
      <x:c r="H124" s="18"/>
    </x:row>
    <x:row r="125" ht="24" customHeight="1">
      <x:c r="B125" s="26"/>
      <x:c r="C125" s="18"/>
      <x:c r="D125" s="18"/>
      <x:c r="E125" s="20"/>
      <x:c r="F125" s="20"/>
      <x:c r="G125" s="9" t="str">
        <x:f>IF(C125="",IF(COUNTA(B125,D125:F125)&gt;0,"Falta SKU",""),IF(COUNTIFS('Stock'!$B$7:$B$26,C125)=0,"SKU desconocido",IF(COUNTIFS('Stock'!$B$7:$B$26,C125)&gt;1,"SKU duplicado",IF(COUNT(B125,E125:F125)&lt;&gt;3,"Faltan datos",IF(OR(E125&lt;0,F125&lt;0,AND(E125&gt;0,F125&gt;0)),"Revisa cantidades","")))))</x:f>
      </x:c>
      <x:c r="H125" s="18"/>
    </x:row>
    <x:row r="126" ht="24" customHeight="1">
      <x:c r="B126" s="26"/>
      <x:c r="C126" s="18"/>
      <x:c r="D126" s="18"/>
      <x:c r="E126" s="20"/>
      <x:c r="F126" s="20"/>
      <x:c r="G126" s="9" t="str">
        <x:f>IF(C126="",IF(COUNTA(B126,D126:F126)&gt;0,"Falta SKU",""),IF(COUNTIFS('Stock'!$B$7:$B$26,C126)=0,"SKU desconocido",IF(COUNTIFS('Stock'!$B$7:$B$26,C126)&gt;1,"SKU duplicado",IF(COUNT(B126,E126:F126)&lt;&gt;3,"Faltan datos",IF(OR(E126&lt;0,F126&lt;0,AND(E126&gt;0,F126&gt;0)),"Revisa cantidades","")))))</x:f>
      </x:c>
      <x:c r="H126" s="18"/>
    </x:row>
    <x:row r="127" ht="24" customHeight="1">
      <x:c r="B127" s="26"/>
      <x:c r="C127" s="18"/>
      <x:c r="D127" s="18"/>
      <x:c r="E127" s="20"/>
      <x:c r="F127" s="20"/>
      <x:c r="G127" s="9" t="str">
        <x:f>IF(C127="",IF(COUNTA(B127,D127:F127)&gt;0,"Falta SKU",""),IF(COUNTIFS('Stock'!$B$7:$B$26,C127)=0,"SKU desconocido",IF(COUNTIFS('Stock'!$B$7:$B$26,C127)&gt;1,"SKU duplicado",IF(COUNT(B127,E127:F127)&lt;&gt;3,"Faltan datos",IF(OR(E127&lt;0,F127&lt;0,AND(E127&gt;0,F127&gt;0)),"Revisa cantidades","")))))</x:f>
      </x:c>
      <x:c r="H127" s="18"/>
    </x:row>
    <x:row r="128" ht="24" customHeight="1">
      <x:c r="B128" s="26"/>
      <x:c r="C128" s="18"/>
      <x:c r="D128" s="18"/>
      <x:c r="E128" s="20"/>
      <x:c r="F128" s="20"/>
      <x:c r="G128" s="9" t="str">
        <x:f>IF(C128="",IF(COUNTA(B128,D128:F128)&gt;0,"Falta SKU",""),IF(COUNTIFS('Stock'!$B$7:$B$26,C128)=0,"SKU desconocido",IF(COUNTIFS('Stock'!$B$7:$B$26,C128)&gt;1,"SKU duplicado",IF(COUNT(B128,E128:F128)&lt;&gt;3,"Faltan datos",IF(OR(E128&lt;0,F128&lt;0,AND(E128&gt;0,F128&gt;0)),"Revisa cantidades","")))))</x:f>
      </x:c>
      <x:c r="H128" s="18"/>
    </x:row>
    <x:row r="129" ht="24" customHeight="1">
      <x:c r="B129" s="26"/>
      <x:c r="C129" s="18"/>
      <x:c r="D129" s="18"/>
      <x:c r="E129" s="20"/>
      <x:c r="F129" s="20"/>
      <x:c r="G129" s="9" t="str">
        <x:f>IF(C129="",IF(COUNTA(B129,D129:F129)&gt;0,"Falta SKU",""),IF(COUNTIFS('Stock'!$B$7:$B$26,C129)=0,"SKU desconocido",IF(COUNTIFS('Stock'!$B$7:$B$26,C129)&gt;1,"SKU duplicado",IF(COUNT(B129,E129:F129)&lt;&gt;3,"Faltan datos",IF(OR(E129&lt;0,F129&lt;0,AND(E129&gt;0,F129&gt;0)),"Revisa cantidades","")))))</x:f>
      </x:c>
      <x:c r="H129" s="18"/>
    </x:row>
    <x:row r="130" ht="24" customHeight="1">
      <x:c r="B130" s="26"/>
      <x:c r="C130" s="18"/>
      <x:c r="D130" s="18"/>
      <x:c r="E130" s="20"/>
      <x:c r="F130" s="20"/>
      <x:c r="G130" s="9" t="str">
        <x:f>IF(C130="",IF(COUNTA(B130,D130:F130)&gt;0,"Falta SKU",""),IF(COUNTIFS('Stock'!$B$7:$B$26,C130)=0,"SKU desconocido",IF(COUNTIFS('Stock'!$B$7:$B$26,C130)&gt;1,"SKU duplicado",IF(COUNT(B130,E130:F130)&lt;&gt;3,"Faltan datos",IF(OR(E130&lt;0,F130&lt;0,AND(E130&gt;0,F130&gt;0)),"Revisa cantidades","")))))</x:f>
      </x:c>
      <x:c r="H130" s="18"/>
    </x:row>
    <x:row r="131" ht="24" customHeight="1">
      <x:c r="B131" s="26"/>
      <x:c r="C131" s="18"/>
      <x:c r="D131" s="18"/>
      <x:c r="E131" s="20"/>
      <x:c r="F131" s="20"/>
      <x:c r="G131" s="9" t="str">
        <x:f>IF(C131="",IF(COUNTA(B131,D131:F131)&gt;0,"Falta SKU",""),IF(COUNTIFS('Stock'!$B$7:$B$26,C131)=0,"SKU desconocido",IF(COUNTIFS('Stock'!$B$7:$B$26,C131)&gt;1,"SKU duplicado",IF(COUNT(B131,E131:F131)&lt;&gt;3,"Faltan datos",IF(OR(E131&lt;0,F131&lt;0,AND(E131&gt;0,F131&gt;0)),"Revisa cantidades","")))))</x:f>
      </x:c>
      <x:c r="H131" s="18"/>
    </x:row>
    <x:row r="132" ht="24" customHeight="1">
      <x:c r="B132" s="26"/>
      <x:c r="C132" s="18"/>
      <x:c r="D132" s="18"/>
      <x:c r="E132" s="20"/>
      <x:c r="F132" s="20"/>
      <x:c r="G132" s="9" t="str">
        <x:f>IF(C132="",IF(COUNTA(B132,D132:F132)&gt;0,"Falta SKU",""),IF(COUNTIFS('Stock'!$B$7:$B$26,C132)=0,"SKU desconocido",IF(COUNTIFS('Stock'!$B$7:$B$26,C132)&gt;1,"SKU duplicado",IF(COUNT(B132,E132:F132)&lt;&gt;3,"Faltan datos",IF(OR(E132&lt;0,F132&lt;0,AND(E132&gt;0,F132&gt;0)),"Revisa cantidades","")))))</x:f>
      </x:c>
      <x:c r="H132" s="18"/>
    </x:row>
    <x:row r="133" ht="24" customHeight="1">
      <x:c r="B133" s="26"/>
      <x:c r="C133" s="18"/>
      <x:c r="D133" s="18"/>
      <x:c r="E133" s="20"/>
      <x:c r="F133" s="20"/>
      <x:c r="G133" s="9" t="str">
        <x:f>IF(C133="",IF(COUNTA(B133,D133:F133)&gt;0,"Falta SKU",""),IF(COUNTIFS('Stock'!$B$7:$B$26,C133)=0,"SKU desconocido",IF(COUNTIFS('Stock'!$B$7:$B$26,C133)&gt;1,"SKU duplicado",IF(COUNT(B133,E133:F133)&lt;&gt;3,"Faltan datos",IF(OR(E133&lt;0,F133&lt;0,AND(E133&gt;0,F133&gt;0)),"Revisa cantidades","")))))</x:f>
      </x:c>
      <x:c r="H133" s="18"/>
    </x:row>
    <x:row r="134" ht="24" customHeight="1">
      <x:c r="B134" s="26"/>
      <x:c r="C134" s="18"/>
      <x:c r="D134" s="18"/>
      <x:c r="E134" s="20"/>
      <x:c r="F134" s="20"/>
      <x:c r="G134" s="9" t="str">
        <x:f>IF(C134="",IF(COUNTA(B134,D134:F134)&gt;0,"Falta SKU",""),IF(COUNTIFS('Stock'!$B$7:$B$26,C134)=0,"SKU desconocido",IF(COUNTIFS('Stock'!$B$7:$B$26,C134)&gt;1,"SKU duplicado",IF(COUNT(B134,E134:F134)&lt;&gt;3,"Faltan datos",IF(OR(E134&lt;0,F134&lt;0,AND(E134&gt;0,F134&gt;0)),"Revisa cantidades","")))))</x:f>
      </x:c>
      <x:c r="H134" s="18"/>
    </x:row>
    <x:row r="135" ht="24" customHeight="1">
      <x:c r="B135" s="26"/>
      <x:c r="C135" s="18"/>
      <x:c r="D135" s="18"/>
      <x:c r="E135" s="20"/>
      <x:c r="F135" s="20"/>
      <x:c r="G135" s="9" t="str">
        <x:f>IF(C135="",IF(COUNTA(B135,D135:F135)&gt;0,"Falta SKU",""),IF(COUNTIFS('Stock'!$B$7:$B$26,C135)=0,"SKU desconocido",IF(COUNTIFS('Stock'!$B$7:$B$26,C135)&gt;1,"SKU duplicado",IF(COUNT(B135,E135:F135)&lt;&gt;3,"Faltan datos",IF(OR(E135&lt;0,F135&lt;0,AND(E135&gt;0,F135&gt;0)),"Revisa cantidades","")))))</x:f>
      </x:c>
      <x:c r="H135" s="18"/>
    </x:row>
    <x:row r="136" ht="24" customHeight="1">
      <x:c r="B136" s="26"/>
      <x:c r="C136" s="18"/>
      <x:c r="D136" s="18"/>
      <x:c r="E136" s="20"/>
      <x:c r="F136" s="20"/>
      <x:c r="G136" s="9" t="str">
        <x:f>IF(C136="",IF(COUNTA(B136,D136:F136)&gt;0,"Falta SKU",""),IF(COUNTIFS('Stock'!$B$7:$B$26,C136)=0,"SKU desconocido",IF(COUNTIFS('Stock'!$B$7:$B$26,C136)&gt;1,"SKU duplicado",IF(COUNT(B136,E136:F136)&lt;&gt;3,"Faltan datos",IF(OR(E136&lt;0,F136&lt;0,AND(E136&gt;0,F136&gt;0)),"Revisa cantidades","")))))</x:f>
      </x:c>
      <x:c r="H136" s="18"/>
    </x:row>
    <x:row r="137" ht="24" customHeight="1">
      <x:c r="B137" s="26"/>
      <x:c r="C137" s="18"/>
      <x:c r="D137" s="18"/>
      <x:c r="E137" s="20"/>
      <x:c r="F137" s="20"/>
      <x:c r="G137" s="9" t="str">
        <x:f>IF(C137="",IF(COUNTA(B137,D137:F137)&gt;0,"Falta SKU",""),IF(COUNTIFS('Stock'!$B$7:$B$26,C137)=0,"SKU desconocido",IF(COUNTIFS('Stock'!$B$7:$B$26,C137)&gt;1,"SKU duplicado",IF(COUNT(B137,E137:F137)&lt;&gt;3,"Faltan datos",IF(OR(E137&lt;0,F137&lt;0,AND(E137&gt;0,F137&gt;0)),"Revisa cantidades","")))))</x:f>
      </x:c>
      <x:c r="H137" s="18"/>
    </x:row>
    <x:row r="138" ht="24" customHeight="1">
      <x:c r="B138" s="26"/>
      <x:c r="C138" s="18"/>
      <x:c r="D138" s="18"/>
      <x:c r="E138" s="20"/>
      <x:c r="F138" s="20"/>
      <x:c r="G138" s="9" t="str">
        <x:f>IF(C138="",IF(COUNTA(B138,D138:F138)&gt;0,"Falta SKU",""),IF(COUNTIFS('Stock'!$B$7:$B$26,C138)=0,"SKU desconocido",IF(COUNTIFS('Stock'!$B$7:$B$26,C138)&gt;1,"SKU duplicado",IF(COUNT(B138,E138:F138)&lt;&gt;3,"Faltan datos",IF(OR(E138&lt;0,F138&lt;0,AND(E138&gt;0,F138&gt;0)),"Revisa cantidades","")))))</x:f>
      </x:c>
      <x:c r="H138" s="18"/>
    </x:row>
    <x:row r="139" ht="24" customHeight="1">
      <x:c r="B139" s="26"/>
      <x:c r="C139" s="18"/>
      <x:c r="D139" s="18"/>
      <x:c r="E139" s="20"/>
      <x:c r="F139" s="20"/>
      <x:c r="G139" s="9" t="str">
        <x:f>IF(C139="",IF(COUNTA(B139,D139:F139)&gt;0,"Falta SKU",""),IF(COUNTIFS('Stock'!$B$7:$B$26,C139)=0,"SKU desconocido",IF(COUNTIFS('Stock'!$B$7:$B$26,C139)&gt;1,"SKU duplicado",IF(COUNT(B139,E139:F139)&lt;&gt;3,"Faltan datos",IF(OR(E139&lt;0,F139&lt;0,AND(E139&gt;0,F139&gt;0)),"Revisa cantidades","")))))</x:f>
      </x:c>
      <x:c r="H139" s="18"/>
    </x:row>
    <x:row r="140" ht="24" customHeight="1">
      <x:c r="B140" s="26"/>
      <x:c r="C140" s="18"/>
      <x:c r="D140" s="18"/>
      <x:c r="E140" s="20"/>
      <x:c r="F140" s="20"/>
      <x:c r="G140" s="9" t="str">
        <x:f>IF(C140="",IF(COUNTA(B140,D140:F140)&gt;0,"Falta SKU",""),IF(COUNTIFS('Stock'!$B$7:$B$26,C140)=0,"SKU desconocido",IF(COUNTIFS('Stock'!$B$7:$B$26,C140)&gt;1,"SKU duplicado",IF(COUNT(B140,E140:F140)&lt;&gt;3,"Faltan datos",IF(OR(E140&lt;0,F140&lt;0,AND(E140&gt;0,F140&gt;0)),"Revisa cantidades","")))))</x:f>
      </x:c>
      <x:c r="H140" s="18"/>
    </x:row>
    <x:row r="141" ht="24" customHeight="1">
      <x:c r="B141" s="26"/>
      <x:c r="C141" s="18"/>
      <x:c r="D141" s="18"/>
      <x:c r="E141" s="20"/>
      <x:c r="F141" s="20"/>
      <x:c r="G141" s="9" t="str">
        <x:f>IF(C141="",IF(COUNTA(B141,D141:F141)&gt;0,"Falta SKU",""),IF(COUNTIFS('Stock'!$B$7:$B$26,C141)=0,"SKU desconocido",IF(COUNTIFS('Stock'!$B$7:$B$26,C141)&gt;1,"SKU duplicado",IF(COUNT(B141,E141:F141)&lt;&gt;3,"Faltan datos",IF(OR(E141&lt;0,F141&lt;0,AND(E141&gt;0,F141&gt;0)),"Revisa cantidades","")))))</x:f>
      </x:c>
      <x:c r="H141" s="18"/>
    </x:row>
    <x:row r="142" ht="24" customHeight="1">
      <x:c r="B142" s="26"/>
      <x:c r="C142" s="18"/>
      <x:c r="D142" s="18"/>
      <x:c r="E142" s="20"/>
      <x:c r="F142" s="20"/>
      <x:c r="G142" s="9" t="str">
        <x:f>IF(C142="",IF(COUNTA(B142,D142:F142)&gt;0,"Falta SKU",""),IF(COUNTIFS('Stock'!$B$7:$B$26,C142)=0,"SKU desconocido",IF(COUNTIFS('Stock'!$B$7:$B$26,C142)&gt;1,"SKU duplicado",IF(COUNT(B142,E142:F142)&lt;&gt;3,"Faltan datos",IF(OR(E142&lt;0,F142&lt;0,AND(E142&gt;0,F142&gt;0)),"Revisa cantidades","")))))</x:f>
      </x:c>
      <x:c r="H142" s="18"/>
    </x:row>
    <x:row r="143" ht="24" customHeight="1">
      <x:c r="B143" s="26"/>
      <x:c r="C143" s="18"/>
      <x:c r="D143" s="18"/>
      <x:c r="E143" s="20"/>
      <x:c r="F143" s="20"/>
      <x:c r="G143" s="9" t="str">
        <x:f>IF(C143="",IF(COUNTA(B143,D143:F143)&gt;0,"Falta SKU",""),IF(COUNTIFS('Stock'!$B$7:$B$26,C143)=0,"SKU desconocido",IF(COUNTIFS('Stock'!$B$7:$B$26,C143)&gt;1,"SKU duplicado",IF(COUNT(B143,E143:F143)&lt;&gt;3,"Faltan datos",IF(OR(E143&lt;0,F143&lt;0,AND(E143&gt;0,F143&gt;0)),"Revisa cantidades","")))))</x:f>
      </x:c>
      <x:c r="H143" s="18"/>
    </x:row>
    <x:row r="144" ht="24" customHeight="1">
      <x:c r="B144" s="26"/>
      <x:c r="C144" s="18"/>
      <x:c r="D144" s="18"/>
      <x:c r="E144" s="20"/>
      <x:c r="F144" s="20"/>
      <x:c r="G144" s="9" t="str">
        <x:f>IF(C144="",IF(COUNTA(B144,D144:F144)&gt;0,"Falta SKU",""),IF(COUNTIFS('Stock'!$B$7:$B$26,C144)=0,"SKU desconocido",IF(COUNTIFS('Stock'!$B$7:$B$26,C144)&gt;1,"SKU duplicado",IF(COUNT(B144,E144:F144)&lt;&gt;3,"Faltan datos",IF(OR(E144&lt;0,F144&lt;0,AND(E144&gt;0,F144&gt;0)),"Revisa cantidades","")))))</x:f>
      </x:c>
      <x:c r="H144" s="18"/>
    </x:row>
    <x:row r="145" ht="24" customHeight="1">
      <x:c r="B145" s="26"/>
      <x:c r="C145" s="18"/>
      <x:c r="D145" s="18"/>
      <x:c r="E145" s="20"/>
      <x:c r="F145" s="20"/>
      <x:c r="G145" s="9" t="str">
        <x:f>IF(C145="",IF(COUNTA(B145,D145:F145)&gt;0,"Falta SKU",""),IF(COUNTIFS('Stock'!$B$7:$B$26,C145)=0,"SKU desconocido",IF(COUNTIFS('Stock'!$B$7:$B$26,C145)&gt;1,"SKU duplicado",IF(COUNT(B145,E145:F145)&lt;&gt;3,"Faltan datos",IF(OR(E145&lt;0,F145&lt;0,AND(E145&gt;0,F145&gt;0)),"Revisa cantidades","")))))</x:f>
      </x:c>
      <x:c r="H145" s="18"/>
    </x:row>
    <x:row r="146" ht="24" customHeight="1">
      <x:c r="B146" s="26"/>
      <x:c r="C146" s="18"/>
      <x:c r="D146" s="18"/>
      <x:c r="E146" s="20"/>
      <x:c r="F146" s="20"/>
      <x:c r="G146" s="9" t="str">
        <x:f>IF(C146="",IF(COUNTA(B146,D146:F146)&gt;0,"Falta SKU",""),IF(COUNTIFS('Stock'!$B$7:$B$26,C146)=0,"SKU desconocido",IF(COUNTIFS('Stock'!$B$7:$B$26,C146)&gt;1,"SKU duplicado",IF(COUNT(B146,E146:F146)&lt;&gt;3,"Faltan datos",IF(OR(E146&lt;0,F146&lt;0,AND(E146&gt;0,F146&gt;0)),"Revisa cantidades","")))))</x:f>
      </x:c>
      <x:c r="H146" s="18"/>
    </x:row>
    <x:row r="147" ht="24" customHeight="1">
      <x:c r="B147" s="26"/>
      <x:c r="C147" s="18"/>
      <x:c r="D147" s="18"/>
      <x:c r="E147" s="20"/>
      <x:c r="F147" s="20"/>
      <x:c r="G147" s="9" t="str">
        <x:f>IF(C147="",IF(COUNTA(B147,D147:F147)&gt;0,"Falta SKU",""),IF(COUNTIFS('Stock'!$B$7:$B$26,C147)=0,"SKU desconocido",IF(COUNTIFS('Stock'!$B$7:$B$26,C147)&gt;1,"SKU duplicado",IF(COUNT(B147,E147:F147)&lt;&gt;3,"Faltan datos",IF(OR(E147&lt;0,F147&lt;0,AND(E147&gt;0,F147&gt;0)),"Revisa cantidades","")))))</x:f>
      </x:c>
      <x:c r="H147" s="18"/>
    </x:row>
    <x:row r="148" ht="24" customHeight="1">
      <x:c r="B148" s="26"/>
      <x:c r="C148" s="18"/>
      <x:c r="D148" s="18"/>
      <x:c r="E148" s="20"/>
      <x:c r="F148" s="20"/>
      <x:c r="G148" s="9" t="str">
        <x:f>IF(C148="",IF(COUNTA(B148,D148:F148)&gt;0,"Falta SKU",""),IF(COUNTIFS('Stock'!$B$7:$B$26,C148)=0,"SKU desconocido",IF(COUNTIFS('Stock'!$B$7:$B$26,C148)&gt;1,"SKU duplicado",IF(COUNT(B148,E148:F148)&lt;&gt;3,"Faltan datos",IF(OR(E148&lt;0,F148&lt;0,AND(E148&gt;0,F148&gt;0)),"Revisa cantidades","")))))</x:f>
      </x:c>
      <x:c r="H148" s="18"/>
    </x:row>
    <x:row r="149" ht="24" customHeight="1">
      <x:c r="B149" s="26"/>
      <x:c r="C149" s="18"/>
      <x:c r="D149" s="18"/>
      <x:c r="E149" s="20"/>
      <x:c r="F149" s="20"/>
      <x:c r="G149" s="9" t="str">
        <x:f>IF(C149="",IF(COUNTA(B149,D149:F149)&gt;0,"Falta SKU",""),IF(COUNTIFS('Stock'!$B$7:$B$26,C149)=0,"SKU desconocido",IF(COUNTIFS('Stock'!$B$7:$B$26,C149)&gt;1,"SKU duplicado",IF(COUNT(B149,E149:F149)&lt;&gt;3,"Faltan datos",IF(OR(E149&lt;0,F149&lt;0,AND(E149&gt;0,F149&gt;0)),"Revisa cantidades","")))))</x:f>
      </x:c>
      <x:c r="H149" s="18"/>
    </x:row>
    <x:row r="150" ht="24" customHeight="1">
      <x:c r="B150" s="26"/>
      <x:c r="C150" s="18"/>
      <x:c r="D150" s="18"/>
      <x:c r="E150" s="20"/>
      <x:c r="F150" s="20"/>
      <x:c r="G150" s="9" t="str">
        <x:f>IF(C150="",IF(COUNTA(B150,D150:F150)&gt;0,"Falta SKU",""),IF(COUNTIFS('Stock'!$B$7:$B$26,C150)=0,"SKU desconocido",IF(COUNTIFS('Stock'!$B$7:$B$26,C150)&gt;1,"SKU duplicado",IF(COUNT(B150,E150:F150)&lt;&gt;3,"Faltan datos",IF(OR(E150&lt;0,F150&lt;0,AND(E150&gt;0,F150&gt;0)),"Revisa cantidades","")))))</x:f>
      </x:c>
      <x:c r="H150" s="18"/>
    </x:row>
    <x:row r="151" ht="24" customHeight="1">
      <x:c r="B151" s="26"/>
      <x:c r="C151" s="18"/>
      <x:c r="D151" s="18"/>
      <x:c r="E151" s="20"/>
      <x:c r="F151" s="20"/>
      <x:c r="G151" s="9" t="str">
        <x:f>IF(C151="",IF(COUNTA(B151,D151:F151)&gt;0,"Falta SKU",""),IF(COUNTIFS('Stock'!$B$7:$B$26,C151)=0,"SKU desconocido",IF(COUNTIFS('Stock'!$B$7:$B$26,C151)&gt;1,"SKU duplicado",IF(COUNT(B151,E151:F151)&lt;&gt;3,"Faltan datos",IF(OR(E151&lt;0,F151&lt;0,AND(E151&gt;0,F151&gt;0)),"Revisa cantidades","")))))</x:f>
      </x:c>
      <x:c r="H151" s="18"/>
    </x:row>
    <x:row r="152" ht="24" customHeight="1">
      <x:c r="B152" s="26"/>
      <x:c r="C152" s="18"/>
      <x:c r="D152" s="18"/>
      <x:c r="E152" s="20"/>
      <x:c r="F152" s="20"/>
      <x:c r="G152" s="9" t="str">
        <x:f>IF(C152="",IF(COUNTA(B152,D152:F152)&gt;0,"Falta SKU",""),IF(COUNTIFS('Stock'!$B$7:$B$26,C152)=0,"SKU desconocido",IF(COUNTIFS('Stock'!$B$7:$B$26,C152)&gt;1,"SKU duplicado",IF(COUNT(B152,E152:F152)&lt;&gt;3,"Faltan datos",IF(OR(E152&lt;0,F152&lt;0,AND(E152&gt;0,F152&gt;0)),"Revisa cantidades","")))))</x:f>
      </x:c>
      <x:c r="H152" s="18"/>
    </x:row>
    <x:row r="153" ht="24" customHeight="1">
      <x:c r="B153" s="26"/>
      <x:c r="C153" s="18"/>
      <x:c r="D153" s="18"/>
      <x:c r="E153" s="20"/>
      <x:c r="F153" s="20"/>
      <x:c r="G153" s="9" t="str">
        <x:f>IF(C153="",IF(COUNTA(B153,D153:F153)&gt;0,"Falta SKU",""),IF(COUNTIFS('Stock'!$B$7:$B$26,C153)=0,"SKU desconocido",IF(COUNTIFS('Stock'!$B$7:$B$26,C153)&gt;1,"SKU duplicado",IF(COUNT(B153,E153:F153)&lt;&gt;3,"Faltan datos",IF(OR(E153&lt;0,F153&lt;0,AND(E153&gt;0,F153&gt;0)),"Revisa cantidades","")))))</x:f>
      </x:c>
      <x:c r="H153" s="18"/>
    </x:row>
    <x:row r="154" ht="24" customHeight="1">
      <x:c r="B154" s="26"/>
      <x:c r="C154" s="18"/>
      <x:c r="D154" s="18"/>
      <x:c r="E154" s="20"/>
      <x:c r="F154" s="20"/>
      <x:c r="G154" s="9" t="str">
        <x:f>IF(C154="",IF(COUNTA(B154,D154:F154)&gt;0,"Falta SKU",""),IF(COUNTIFS('Stock'!$B$7:$B$26,C154)=0,"SKU desconocido",IF(COUNTIFS('Stock'!$B$7:$B$26,C154)&gt;1,"SKU duplicado",IF(COUNT(B154,E154:F154)&lt;&gt;3,"Faltan datos",IF(OR(E154&lt;0,F154&lt;0,AND(E154&gt;0,F154&gt;0)),"Revisa cantidades","")))))</x:f>
      </x:c>
      <x:c r="H154" s="18"/>
    </x:row>
    <x:row r="155" ht="24" customHeight="1">
      <x:c r="B155" s="26"/>
      <x:c r="C155" s="18"/>
      <x:c r="D155" s="18"/>
      <x:c r="E155" s="20"/>
      <x:c r="F155" s="20"/>
      <x:c r="G155" s="9" t="str">
        <x:f>IF(C155="",IF(COUNTA(B155,D155:F155)&gt;0,"Falta SKU",""),IF(COUNTIFS('Stock'!$B$7:$B$26,C155)=0,"SKU desconocido",IF(COUNTIFS('Stock'!$B$7:$B$26,C155)&gt;1,"SKU duplicado",IF(COUNT(B155,E155:F155)&lt;&gt;3,"Faltan datos",IF(OR(E155&lt;0,F155&lt;0,AND(E155&gt;0,F155&gt;0)),"Revisa cantidades","")))))</x:f>
      </x:c>
      <x:c r="H155" s="18"/>
    </x:row>
    <x:row r="156" ht="24" customHeight="1">
      <x:c r="B156" s="26"/>
      <x:c r="C156" s="18"/>
      <x:c r="D156" s="18"/>
      <x:c r="E156" s="20"/>
      <x:c r="F156" s="20"/>
      <x:c r="G156" s="9" t="str">
        <x:f>IF(C156="",IF(COUNTA(B156,D156:F156)&gt;0,"Falta SKU",""),IF(COUNTIFS('Stock'!$B$7:$B$26,C156)=0,"SKU desconocido",IF(COUNTIFS('Stock'!$B$7:$B$26,C156)&gt;1,"SKU duplicado",IF(COUNT(B156,E156:F156)&lt;&gt;3,"Faltan datos",IF(OR(E156&lt;0,F156&lt;0,AND(E156&gt;0,F156&gt;0)),"Revisa cantidades","")))))</x:f>
      </x:c>
      <x:c r="H156" s="18"/>
    </x:row>
    <x:row r="157" ht="24" customHeight="1">
      <x:c r="B157" s="26"/>
      <x:c r="C157" s="18"/>
      <x:c r="D157" s="18"/>
      <x:c r="E157" s="20"/>
      <x:c r="F157" s="20"/>
      <x:c r="G157" s="9" t="str">
        <x:f>IF(C157="",IF(COUNTA(B157,D157:F157)&gt;0,"Falta SKU",""),IF(COUNTIFS('Stock'!$B$7:$B$26,C157)=0,"SKU desconocido",IF(COUNTIFS('Stock'!$B$7:$B$26,C157)&gt;1,"SKU duplicado",IF(COUNT(B157,E157:F157)&lt;&gt;3,"Faltan datos",IF(OR(E157&lt;0,F157&lt;0,AND(E157&gt;0,F157&gt;0)),"Revisa cantidades","")))))</x:f>
      </x:c>
      <x:c r="H157" s="18"/>
    </x:row>
    <x:row r="158" ht="24" customHeight="1">
      <x:c r="B158" s="26"/>
      <x:c r="C158" s="18"/>
      <x:c r="D158" s="18"/>
      <x:c r="E158" s="20"/>
      <x:c r="F158" s="20"/>
      <x:c r="G158" s="9" t="str">
        <x:f>IF(C158="",IF(COUNTA(B158,D158:F158)&gt;0,"Falta SKU",""),IF(COUNTIFS('Stock'!$B$7:$B$26,C158)=0,"SKU desconocido",IF(COUNTIFS('Stock'!$B$7:$B$26,C158)&gt;1,"SKU duplicado",IF(COUNT(B158,E158:F158)&lt;&gt;3,"Faltan datos",IF(OR(E158&lt;0,F158&lt;0,AND(E158&gt;0,F158&gt;0)),"Revisa cantidades","")))))</x:f>
      </x:c>
      <x:c r="H158" s="18"/>
    </x:row>
    <x:row r="159" ht="24" customHeight="1">
      <x:c r="B159" s="26"/>
      <x:c r="C159" s="18"/>
      <x:c r="D159" s="18"/>
      <x:c r="E159" s="20"/>
      <x:c r="F159" s="20"/>
      <x:c r="G159" s="9" t="str">
        <x:f>IF(C159="",IF(COUNTA(B159,D159:F159)&gt;0,"Falta SKU",""),IF(COUNTIFS('Stock'!$B$7:$B$26,C159)=0,"SKU desconocido",IF(COUNTIFS('Stock'!$B$7:$B$26,C159)&gt;1,"SKU duplicado",IF(COUNT(B159,E159:F159)&lt;&gt;3,"Faltan datos",IF(OR(E159&lt;0,F159&lt;0,AND(E159&gt;0,F159&gt;0)),"Revisa cantidades","")))))</x:f>
      </x:c>
      <x:c r="H159" s="18"/>
    </x:row>
    <x:row r="160" ht="24" customHeight="1">
      <x:c r="B160" s="26"/>
      <x:c r="C160" s="18"/>
      <x:c r="D160" s="18"/>
      <x:c r="E160" s="20"/>
      <x:c r="F160" s="20"/>
      <x:c r="G160" s="9" t="str">
        <x:f>IF(C160="",IF(COUNTA(B160,D160:F160)&gt;0,"Falta SKU",""),IF(COUNTIFS('Stock'!$B$7:$B$26,C160)=0,"SKU desconocido",IF(COUNTIFS('Stock'!$B$7:$B$26,C160)&gt;1,"SKU duplicado",IF(COUNT(B160,E160:F160)&lt;&gt;3,"Faltan datos",IF(OR(E160&lt;0,F160&lt;0,AND(E160&gt;0,F160&gt;0)),"Revisa cantidades","")))))</x:f>
      </x:c>
      <x:c r="H160" s="18"/>
    </x:row>
    <x:row r="161" ht="24" customHeight="1">
      <x:c r="B161" s="26"/>
      <x:c r="C161" s="18"/>
      <x:c r="D161" s="18"/>
      <x:c r="E161" s="20"/>
      <x:c r="F161" s="20"/>
      <x:c r="G161" s="9" t="str">
        <x:f>IF(C161="",IF(COUNTA(B161,D161:F161)&gt;0,"Falta SKU",""),IF(COUNTIFS('Stock'!$B$7:$B$26,C161)=0,"SKU desconocido",IF(COUNTIFS('Stock'!$B$7:$B$26,C161)&gt;1,"SKU duplicado",IF(COUNT(B161,E161:F161)&lt;&gt;3,"Faltan datos",IF(OR(E161&lt;0,F161&lt;0,AND(E161&gt;0,F161&gt;0)),"Revisa cantidades","")))))</x:f>
      </x:c>
      <x:c r="H161" s="18"/>
    </x:row>
    <x:row r="162" ht="24" customHeight="1">
      <x:c r="B162" s="26"/>
      <x:c r="C162" s="18"/>
      <x:c r="D162" s="18"/>
      <x:c r="E162" s="20"/>
      <x:c r="F162" s="20"/>
      <x:c r="G162" s="9" t="str">
        <x:f>IF(C162="",IF(COUNTA(B162,D162:F162)&gt;0,"Falta SKU",""),IF(COUNTIFS('Stock'!$B$7:$B$26,C162)=0,"SKU desconocido",IF(COUNTIFS('Stock'!$B$7:$B$26,C162)&gt;1,"SKU duplicado",IF(COUNT(B162,E162:F162)&lt;&gt;3,"Faltan datos",IF(OR(E162&lt;0,F162&lt;0,AND(E162&gt;0,F162&gt;0)),"Revisa cantidades","")))))</x:f>
      </x:c>
      <x:c r="H162" s="18"/>
    </x:row>
    <x:row r="163" ht="24" customHeight="1">
      <x:c r="B163" s="26"/>
      <x:c r="C163" s="18"/>
      <x:c r="D163" s="18"/>
      <x:c r="E163" s="20"/>
      <x:c r="F163" s="20"/>
      <x:c r="G163" s="9" t="str">
        <x:f>IF(C163="",IF(COUNTA(B163,D163:F163)&gt;0,"Falta SKU",""),IF(COUNTIFS('Stock'!$B$7:$B$26,C163)=0,"SKU desconocido",IF(COUNTIFS('Stock'!$B$7:$B$26,C163)&gt;1,"SKU duplicado",IF(COUNT(B163,E163:F163)&lt;&gt;3,"Faltan datos",IF(OR(E163&lt;0,F163&lt;0,AND(E163&gt;0,F163&gt;0)),"Revisa cantidades","")))))</x:f>
      </x:c>
      <x:c r="H163" s="18"/>
    </x:row>
    <x:row r="164" ht="24" customHeight="1">
      <x:c r="B164" s="26"/>
      <x:c r="C164" s="18"/>
      <x:c r="D164" s="18"/>
      <x:c r="E164" s="20"/>
      <x:c r="F164" s="20"/>
      <x:c r="G164" s="9" t="str">
        <x:f>IF(C164="",IF(COUNTA(B164,D164:F164)&gt;0,"Falta SKU",""),IF(COUNTIFS('Stock'!$B$7:$B$26,C164)=0,"SKU desconocido",IF(COUNTIFS('Stock'!$B$7:$B$26,C164)&gt;1,"SKU duplicado",IF(COUNT(B164,E164:F164)&lt;&gt;3,"Faltan datos",IF(OR(E164&lt;0,F164&lt;0,AND(E164&gt;0,F164&gt;0)),"Revisa cantidades","")))))</x:f>
      </x:c>
      <x:c r="H164" s="18"/>
    </x:row>
    <x:row r="165" ht="24" customHeight="1">
      <x:c r="B165" s="26"/>
      <x:c r="C165" s="18"/>
      <x:c r="D165" s="18"/>
      <x:c r="E165" s="20"/>
      <x:c r="F165" s="20"/>
      <x:c r="G165" s="9" t="str">
        <x:f>IF(C165="",IF(COUNTA(B165,D165:F165)&gt;0,"Falta SKU",""),IF(COUNTIFS('Stock'!$B$7:$B$26,C165)=0,"SKU desconocido",IF(COUNTIFS('Stock'!$B$7:$B$26,C165)&gt;1,"SKU duplicado",IF(COUNT(B165,E165:F165)&lt;&gt;3,"Faltan datos",IF(OR(E165&lt;0,F165&lt;0,AND(E165&gt;0,F165&gt;0)),"Revisa cantidades","")))))</x:f>
      </x:c>
      <x:c r="H165" s="18"/>
    </x:row>
    <x:row r="166" ht="24" customHeight="1">
      <x:c r="B166" s="26"/>
      <x:c r="C166" s="18"/>
      <x:c r="D166" s="18"/>
      <x:c r="E166" s="20"/>
      <x:c r="F166" s="20"/>
      <x:c r="G166" s="9" t="str">
        <x:f>IF(C166="",IF(COUNTA(B166,D166:F166)&gt;0,"Falta SKU",""),IF(COUNTIFS('Stock'!$B$7:$B$26,C166)=0,"SKU desconocido",IF(COUNTIFS('Stock'!$B$7:$B$26,C166)&gt;1,"SKU duplicado",IF(COUNT(B166,E166:F166)&lt;&gt;3,"Faltan datos",IF(OR(E166&lt;0,F166&lt;0,AND(E166&gt;0,F166&gt;0)),"Revisa cantidades","")))))</x:f>
      </x:c>
      <x:c r="H166" s="18"/>
    </x:row>
    <x:row r="167" ht="24" customHeight="1">
      <x:c r="B167" s="26"/>
      <x:c r="C167" s="18"/>
      <x:c r="D167" s="18"/>
      <x:c r="E167" s="20"/>
      <x:c r="F167" s="20"/>
      <x:c r="G167" s="9" t="str">
        <x:f>IF(C167="",IF(COUNTA(B167,D167:F167)&gt;0,"Falta SKU",""),IF(COUNTIFS('Stock'!$B$7:$B$26,C167)=0,"SKU desconocido",IF(COUNTIFS('Stock'!$B$7:$B$26,C167)&gt;1,"SKU duplicado",IF(COUNT(B167,E167:F167)&lt;&gt;3,"Faltan datos",IF(OR(E167&lt;0,F167&lt;0,AND(E167&gt;0,F167&gt;0)),"Revisa cantidades","")))))</x:f>
      </x:c>
      <x:c r="H167" s="18"/>
    </x:row>
    <x:row r="168" ht="24" customHeight="1">
      <x:c r="B168" s="26"/>
      <x:c r="C168" s="18"/>
      <x:c r="D168" s="18"/>
      <x:c r="E168" s="20"/>
      <x:c r="F168" s="20"/>
      <x:c r="G168" s="9" t="str">
        <x:f>IF(C168="",IF(COUNTA(B168,D168:F168)&gt;0,"Falta SKU",""),IF(COUNTIFS('Stock'!$B$7:$B$26,C168)=0,"SKU desconocido",IF(COUNTIFS('Stock'!$B$7:$B$26,C168)&gt;1,"SKU duplicado",IF(COUNT(B168,E168:F168)&lt;&gt;3,"Faltan datos",IF(OR(E168&lt;0,F168&lt;0,AND(E168&gt;0,F168&gt;0)),"Revisa cantidades","")))))</x:f>
      </x:c>
      <x:c r="H168" s="18"/>
    </x:row>
    <x:row r="169" ht="24" customHeight="1">
      <x:c r="B169" s="26"/>
      <x:c r="C169" s="18"/>
      <x:c r="D169" s="18"/>
      <x:c r="E169" s="20"/>
      <x:c r="F169" s="20"/>
      <x:c r="G169" s="9" t="str">
        <x:f>IF(C169="",IF(COUNTA(B169,D169:F169)&gt;0,"Falta SKU",""),IF(COUNTIFS('Stock'!$B$7:$B$26,C169)=0,"SKU desconocido",IF(COUNTIFS('Stock'!$B$7:$B$26,C169)&gt;1,"SKU duplicado",IF(COUNT(B169,E169:F169)&lt;&gt;3,"Faltan datos",IF(OR(E169&lt;0,F169&lt;0,AND(E169&gt;0,F169&gt;0)),"Revisa cantidades","")))))</x:f>
      </x:c>
      <x:c r="H169" s="18"/>
    </x:row>
    <x:row r="170" ht="24" customHeight="1">
      <x:c r="B170" s="26"/>
      <x:c r="C170" s="18"/>
      <x:c r="D170" s="18"/>
      <x:c r="E170" s="20"/>
      <x:c r="F170" s="20"/>
      <x:c r="G170" s="9" t="str">
        <x:f>IF(C170="",IF(COUNTA(B170,D170:F170)&gt;0,"Falta SKU",""),IF(COUNTIFS('Stock'!$B$7:$B$26,C170)=0,"SKU desconocido",IF(COUNTIFS('Stock'!$B$7:$B$26,C170)&gt;1,"SKU duplicado",IF(COUNT(B170,E170:F170)&lt;&gt;3,"Faltan datos",IF(OR(E170&lt;0,F170&lt;0,AND(E170&gt;0,F170&gt;0)),"Revisa cantidades","")))))</x:f>
      </x:c>
      <x:c r="H170" s="18"/>
    </x:row>
    <x:row r="171" ht="24" customHeight="1">
      <x:c r="B171" s="26"/>
      <x:c r="C171" s="18"/>
      <x:c r="D171" s="18"/>
      <x:c r="E171" s="20"/>
      <x:c r="F171" s="20"/>
      <x:c r="G171" s="9" t="str">
        <x:f>IF(C171="",IF(COUNTA(B171,D171:F171)&gt;0,"Falta SKU",""),IF(COUNTIFS('Stock'!$B$7:$B$26,C171)=0,"SKU desconocido",IF(COUNTIFS('Stock'!$B$7:$B$26,C171)&gt;1,"SKU duplicado",IF(COUNT(B171,E171:F171)&lt;&gt;3,"Faltan datos",IF(OR(E171&lt;0,F171&lt;0,AND(E171&gt;0,F171&gt;0)),"Revisa cantidades","")))))</x:f>
      </x:c>
      <x:c r="H171" s="18"/>
    </x:row>
    <x:row r="172" ht="24" customHeight="1">
      <x:c r="B172" s="26"/>
      <x:c r="C172" s="18"/>
      <x:c r="D172" s="18"/>
      <x:c r="E172" s="20"/>
      <x:c r="F172" s="20"/>
      <x:c r="G172" s="9" t="str">
        <x:f>IF(C172="",IF(COUNTA(B172,D172:F172)&gt;0,"Falta SKU",""),IF(COUNTIFS('Stock'!$B$7:$B$26,C172)=0,"SKU desconocido",IF(COUNTIFS('Stock'!$B$7:$B$26,C172)&gt;1,"SKU duplicado",IF(COUNT(B172,E172:F172)&lt;&gt;3,"Faltan datos",IF(OR(E172&lt;0,F172&lt;0,AND(E172&gt;0,F172&gt;0)),"Revisa cantidades","")))))</x:f>
      </x:c>
      <x:c r="H172" s="18"/>
    </x:row>
    <x:row r="173" ht="24" customHeight="1">
      <x:c r="B173" s="26"/>
      <x:c r="C173" s="18"/>
      <x:c r="D173" s="18"/>
      <x:c r="E173" s="20"/>
      <x:c r="F173" s="20"/>
      <x:c r="G173" s="9" t="str">
        <x:f>IF(C173="",IF(COUNTA(B173,D173:F173)&gt;0,"Falta SKU",""),IF(COUNTIFS('Stock'!$B$7:$B$26,C173)=0,"SKU desconocido",IF(COUNTIFS('Stock'!$B$7:$B$26,C173)&gt;1,"SKU duplicado",IF(COUNT(B173,E173:F173)&lt;&gt;3,"Faltan datos",IF(OR(E173&lt;0,F173&lt;0,AND(E173&gt;0,F173&gt;0)),"Revisa cantidades","")))))</x:f>
      </x:c>
      <x:c r="H173" s="18"/>
    </x:row>
    <x:row r="174" ht="24" customHeight="1">
      <x:c r="B174" s="26"/>
      <x:c r="C174" s="18"/>
      <x:c r="D174" s="18"/>
      <x:c r="E174" s="20"/>
      <x:c r="F174" s="20"/>
      <x:c r="G174" s="9" t="str">
        <x:f>IF(C174="",IF(COUNTA(B174,D174:F174)&gt;0,"Falta SKU",""),IF(COUNTIFS('Stock'!$B$7:$B$26,C174)=0,"SKU desconocido",IF(COUNTIFS('Stock'!$B$7:$B$26,C174)&gt;1,"SKU duplicado",IF(COUNT(B174,E174:F174)&lt;&gt;3,"Faltan datos",IF(OR(E174&lt;0,F174&lt;0,AND(E174&gt;0,F174&gt;0)),"Revisa cantidades","")))))</x:f>
      </x:c>
      <x:c r="H174" s="18"/>
    </x:row>
    <x:row r="175" ht="24" customHeight="1">
      <x:c r="B175" s="26"/>
      <x:c r="C175" s="18"/>
      <x:c r="D175" s="18"/>
      <x:c r="E175" s="20"/>
      <x:c r="F175" s="20"/>
      <x:c r="G175" s="9" t="str">
        <x:f>IF(C175="",IF(COUNTA(B175,D175:F175)&gt;0,"Falta SKU",""),IF(COUNTIFS('Stock'!$B$7:$B$26,C175)=0,"SKU desconocido",IF(COUNTIFS('Stock'!$B$7:$B$26,C175)&gt;1,"SKU duplicado",IF(COUNT(B175,E175:F175)&lt;&gt;3,"Faltan datos",IF(OR(E175&lt;0,F175&lt;0,AND(E175&gt;0,F175&gt;0)),"Revisa cantidades","")))))</x:f>
      </x:c>
      <x:c r="H175" s="18"/>
    </x:row>
    <x:row r="176" ht="24" customHeight="1">
      <x:c r="B176" s="26"/>
      <x:c r="C176" s="18"/>
      <x:c r="D176" s="18"/>
      <x:c r="E176" s="20"/>
      <x:c r="F176" s="20"/>
      <x:c r="G176" s="9" t="str">
        <x:f>IF(C176="",IF(COUNTA(B176,D176:F176)&gt;0,"Falta SKU",""),IF(COUNTIFS('Stock'!$B$7:$B$26,C176)=0,"SKU desconocido",IF(COUNTIFS('Stock'!$B$7:$B$26,C176)&gt;1,"SKU duplicado",IF(COUNT(B176,E176:F176)&lt;&gt;3,"Faltan datos",IF(OR(E176&lt;0,F176&lt;0,AND(E176&gt;0,F176&gt;0)),"Revisa cantidades","")))))</x:f>
      </x:c>
      <x:c r="H176" s="18"/>
    </x:row>
    <x:row r="177" ht="24" customHeight="1">
      <x:c r="B177" s="26"/>
      <x:c r="C177" s="18"/>
      <x:c r="D177" s="18"/>
      <x:c r="E177" s="20"/>
      <x:c r="F177" s="20"/>
      <x:c r="G177" s="9" t="str">
        <x:f>IF(C177="",IF(COUNTA(B177,D177:F177)&gt;0,"Falta SKU",""),IF(COUNTIFS('Stock'!$B$7:$B$26,C177)=0,"SKU desconocido",IF(COUNTIFS('Stock'!$B$7:$B$26,C177)&gt;1,"SKU duplicado",IF(COUNT(B177,E177:F177)&lt;&gt;3,"Faltan datos",IF(OR(E177&lt;0,F177&lt;0,AND(E177&gt;0,F177&gt;0)),"Revisa cantidades","")))))</x:f>
      </x:c>
      <x:c r="H177" s="18"/>
    </x:row>
    <x:row r="178" ht="24" customHeight="1">
      <x:c r="B178" s="26"/>
      <x:c r="C178" s="18"/>
      <x:c r="D178" s="18"/>
      <x:c r="E178" s="20"/>
      <x:c r="F178" s="20"/>
      <x:c r="G178" s="9" t="str">
        <x:f>IF(C178="",IF(COUNTA(B178,D178:F178)&gt;0,"Falta SKU",""),IF(COUNTIFS('Stock'!$B$7:$B$26,C178)=0,"SKU desconocido",IF(COUNTIFS('Stock'!$B$7:$B$26,C178)&gt;1,"SKU duplicado",IF(COUNT(B178,E178:F178)&lt;&gt;3,"Faltan datos",IF(OR(E178&lt;0,F178&lt;0,AND(E178&gt;0,F178&gt;0)),"Revisa cantidades","")))))</x:f>
      </x:c>
      <x:c r="H178" s="18"/>
    </x:row>
    <x:row r="179" ht="24" customHeight="1">
      <x:c r="B179" s="26"/>
      <x:c r="C179" s="18"/>
      <x:c r="D179" s="18"/>
      <x:c r="E179" s="20"/>
      <x:c r="F179" s="20"/>
      <x:c r="G179" s="9" t="str">
        <x:f>IF(C179="",IF(COUNTA(B179,D179:F179)&gt;0,"Falta SKU",""),IF(COUNTIFS('Stock'!$B$7:$B$26,C179)=0,"SKU desconocido",IF(COUNTIFS('Stock'!$B$7:$B$26,C179)&gt;1,"SKU duplicado",IF(COUNT(B179,E179:F179)&lt;&gt;3,"Faltan datos",IF(OR(E179&lt;0,F179&lt;0,AND(E179&gt;0,F179&gt;0)),"Revisa cantidades","")))))</x:f>
      </x:c>
      <x:c r="H179" s="18"/>
    </x:row>
    <x:row r="180" ht="24" customHeight="1">
      <x:c r="B180" s="26"/>
      <x:c r="C180" s="18"/>
      <x:c r="D180" s="18"/>
      <x:c r="E180" s="20"/>
      <x:c r="F180" s="20"/>
      <x:c r="G180" s="9" t="str">
        <x:f>IF(C180="",IF(COUNTA(B180,D180:F180)&gt;0,"Falta SKU",""),IF(COUNTIFS('Stock'!$B$7:$B$26,C180)=0,"SKU desconocido",IF(COUNTIFS('Stock'!$B$7:$B$26,C180)&gt;1,"SKU duplicado",IF(COUNT(B180,E180:F180)&lt;&gt;3,"Faltan datos",IF(OR(E180&lt;0,F180&lt;0,AND(E180&gt;0,F180&gt;0)),"Revisa cantidades","")))))</x:f>
      </x:c>
      <x:c r="H180" s="18"/>
    </x:row>
    <x:row r="181" ht="24" customHeight="1">
      <x:c r="B181" s="26"/>
      <x:c r="C181" s="18"/>
      <x:c r="D181" s="18"/>
      <x:c r="E181" s="20"/>
      <x:c r="F181" s="20"/>
      <x:c r="G181" s="9" t="str">
        <x:f>IF(C181="",IF(COUNTA(B181,D181:F181)&gt;0,"Falta SKU",""),IF(COUNTIFS('Stock'!$B$7:$B$26,C181)=0,"SKU desconocido",IF(COUNTIFS('Stock'!$B$7:$B$26,C181)&gt;1,"SKU duplicado",IF(COUNT(B181,E181:F181)&lt;&gt;3,"Faltan datos",IF(OR(E181&lt;0,F181&lt;0,AND(E181&gt;0,F181&gt;0)),"Revisa cantidades","")))))</x:f>
      </x:c>
      <x:c r="H181" s="18"/>
    </x:row>
    <x:row r="182" ht="24" customHeight="1">
      <x:c r="B182" s="26"/>
      <x:c r="C182" s="18"/>
      <x:c r="D182" s="18"/>
      <x:c r="E182" s="20"/>
      <x:c r="F182" s="20"/>
      <x:c r="G182" s="9" t="str">
        <x:f>IF(C182="",IF(COUNTA(B182,D182:F182)&gt;0,"Falta SKU",""),IF(COUNTIFS('Stock'!$B$7:$B$26,C182)=0,"SKU desconocido",IF(COUNTIFS('Stock'!$B$7:$B$26,C182)&gt;1,"SKU duplicado",IF(COUNT(B182,E182:F182)&lt;&gt;3,"Faltan datos",IF(OR(E182&lt;0,F182&lt;0,AND(E182&gt;0,F182&gt;0)),"Revisa cantidades","")))))</x:f>
      </x:c>
      <x:c r="H182" s="18"/>
    </x:row>
    <x:row r="183" ht="24" customHeight="1">
      <x:c r="B183" s="26"/>
      <x:c r="C183" s="18"/>
      <x:c r="D183" s="18"/>
      <x:c r="E183" s="20"/>
      <x:c r="F183" s="20"/>
      <x:c r="G183" s="9" t="str">
        <x:f>IF(C183="",IF(COUNTA(B183,D183:F183)&gt;0,"Falta SKU",""),IF(COUNTIFS('Stock'!$B$7:$B$26,C183)=0,"SKU desconocido",IF(COUNTIFS('Stock'!$B$7:$B$26,C183)&gt;1,"SKU duplicado",IF(COUNT(B183,E183:F183)&lt;&gt;3,"Faltan datos",IF(OR(E183&lt;0,F183&lt;0,AND(E183&gt;0,F183&gt;0)),"Revisa cantidades","")))))</x:f>
      </x:c>
      <x:c r="H183" s="18"/>
    </x:row>
    <x:row r="184" ht="24" customHeight="1">
      <x:c r="B184" s="26"/>
      <x:c r="C184" s="18"/>
      <x:c r="D184" s="18"/>
      <x:c r="E184" s="20"/>
      <x:c r="F184" s="20"/>
      <x:c r="G184" s="9" t="str">
        <x:f>IF(C184="",IF(COUNTA(B184,D184:F184)&gt;0,"Falta SKU",""),IF(COUNTIFS('Stock'!$B$7:$B$26,C184)=0,"SKU desconocido",IF(COUNTIFS('Stock'!$B$7:$B$26,C184)&gt;1,"SKU duplicado",IF(COUNT(B184,E184:F184)&lt;&gt;3,"Faltan datos",IF(OR(E184&lt;0,F184&lt;0,AND(E184&gt;0,F184&gt;0)),"Revisa cantidades","")))))</x:f>
      </x:c>
      <x:c r="H184" s="18"/>
    </x:row>
    <x:row r="185" ht="24" customHeight="1">
      <x:c r="B185" s="26"/>
      <x:c r="C185" s="18"/>
      <x:c r="D185" s="18"/>
      <x:c r="E185" s="20"/>
      <x:c r="F185" s="20"/>
      <x:c r="G185" s="9" t="str">
        <x:f>IF(C185="",IF(COUNTA(B185,D185:F185)&gt;0,"Falta SKU",""),IF(COUNTIFS('Stock'!$B$7:$B$26,C185)=0,"SKU desconocido",IF(COUNTIFS('Stock'!$B$7:$B$26,C185)&gt;1,"SKU duplicado",IF(COUNT(B185,E185:F185)&lt;&gt;3,"Faltan datos",IF(OR(E185&lt;0,F185&lt;0,AND(E185&gt;0,F185&gt;0)),"Revisa cantidades","")))))</x:f>
      </x:c>
      <x:c r="H185" s="18"/>
    </x:row>
    <x:row r="186" ht="24" customHeight="1">
      <x:c r="B186" s="26"/>
      <x:c r="C186" s="18"/>
      <x:c r="D186" s="18"/>
      <x:c r="E186" s="20"/>
      <x:c r="F186" s="20"/>
      <x:c r="G186" s="9" t="str">
        <x:f>IF(C186="",IF(COUNTA(B186,D186:F186)&gt;0,"Falta SKU",""),IF(COUNTIFS('Stock'!$B$7:$B$26,C186)=0,"SKU desconocido",IF(COUNTIFS('Stock'!$B$7:$B$26,C186)&gt;1,"SKU duplicado",IF(COUNT(B186,E186:F186)&lt;&gt;3,"Faltan datos",IF(OR(E186&lt;0,F186&lt;0,AND(E186&gt;0,F186&gt;0)),"Revisa cantidades","")))))</x:f>
      </x:c>
      <x:c r="H186" s="18"/>
    </x:row>
    <x:row r="187" ht="24" customHeight="1">
      <x:c r="B187" s="26"/>
      <x:c r="C187" s="18"/>
      <x:c r="D187" s="18"/>
      <x:c r="E187" s="20"/>
      <x:c r="F187" s="20"/>
      <x:c r="G187" s="9" t="str">
        <x:f>IF(C187="",IF(COUNTA(B187,D187:F187)&gt;0,"Falta SKU",""),IF(COUNTIFS('Stock'!$B$7:$B$26,C187)=0,"SKU desconocido",IF(COUNTIFS('Stock'!$B$7:$B$26,C187)&gt;1,"SKU duplicado",IF(COUNT(B187,E187:F187)&lt;&gt;3,"Faltan datos",IF(OR(E187&lt;0,F187&lt;0,AND(E187&gt;0,F187&gt;0)),"Revisa cantidades","")))))</x:f>
      </x:c>
      <x:c r="H187" s="18"/>
    </x:row>
    <x:row r="188" ht="24" customHeight="1">
      <x:c r="B188" s="26"/>
      <x:c r="C188" s="18"/>
      <x:c r="D188" s="18"/>
      <x:c r="E188" s="20"/>
      <x:c r="F188" s="20"/>
      <x:c r="G188" s="9" t="str">
        <x:f>IF(C188="",IF(COUNTA(B188,D188:F188)&gt;0,"Falta SKU",""),IF(COUNTIFS('Stock'!$B$7:$B$26,C188)=0,"SKU desconocido",IF(COUNTIFS('Stock'!$B$7:$B$26,C188)&gt;1,"SKU duplicado",IF(COUNT(B188,E188:F188)&lt;&gt;3,"Faltan datos",IF(OR(E188&lt;0,F188&lt;0,AND(E188&gt;0,F188&gt;0)),"Revisa cantidades","")))))</x:f>
      </x:c>
      <x:c r="H188" s="18"/>
    </x:row>
    <x:row r="189" ht="24" customHeight="1">
      <x:c r="B189" s="26"/>
      <x:c r="C189" s="18"/>
      <x:c r="D189" s="18"/>
      <x:c r="E189" s="20"/>
      <x:c r="F189" s="20"/>
      <x:c r="G189" s="9" t="str">
        <x:f>IF(C189="",IF(COUNTA(B189,D189:F189)&gt;0,"Falta SKU",""),IF(COUNTIFS('Stock'!$B$7:$B$26,C189)=0,"SKU desconocido",IF(COUNTIFS('Stock'!$B$7:$B$26,C189)&gt;1,"SKU duplicado",IF(COUNT(B189,E189:F189)&lt;&gt;3,"Faltan datos",IF(OR(E189&lt;0,F189&lt;0,AND(E189&gt;0,F189&gt;0)),"Revisa cantidades","")))))</x:f>
      </x:c>
      <x:c r="H189" s="18"/>
    </x:row>
    <x:row r="190" ht="24" customHeight="1">
      <x:c r="B190" s="26"/>
      <x:c r="C190" s="18"/>
      <x:c r="D190" s="18"/>
      <x:c r="E190" s="20"/>
      <x:c r="F190" s="20"/>
      <x:c r="G190" s="9" t="str">
        <x:f>IF(C190="",IF(COUNTA(B190,D190:F190)&gt;0,"Falta SKU",""),IF(COUNTIFS('Stock'!$B$7:$B$26,C190)=0,"SKU desconocido",IF(COUNTIFS('Stock'!$B$7:$B$26,C190)&gt;1,"SKU duplicado",IF(COUNT(B190,E190:F190)&lt;&gt;3,"Faltan datos",IF(OR(E190&lt;0,F190&lt;0,AND(E190&gt;0,F190&gt;0)),"Revisa cantidades","")))))</x:f>
      </x:c>
      <x:c r="H190" s="18"/>
    </x:row>
    <x:row r="191" ht="24" customHeight="1">
      <x:c r="B191" s="26"/>
      <x:c r="C191" s="18"/>
      <x:c r="D191" s="18"/>
      <x:c r="E191" s="20"/>
      <x:c r="F191" s="20"/>
      <x:c r="G191" s="9" t="str">
        <x:f>IF(C191="",IF(COUNTA(B191,D191:F191)&gt;0,"Falta SKU",""),IF(COUNTIFS('Stock'!$B$7:$B$26,C191)=0,"SKU desconocido",IF(COUNTIFS('Stock'!$B$7:$B$26,C191)&gt;1,"SKU duplicado",IF(COUNT(B191,E191:F191)&lt;&gt;3,"Faltan datos",IF(OR(E191&lt;0,F191&lt;0,AND(E191&gt;0,F191&gt;0)),"Revisa cantidades","")))))</x:f>
      </x:c>
      <x:c r="H191" s="18"/>
    </x:row>
    <x:row r="192" ht="24" customHeight="1">
      <x:c r="B192" s="26"/>
      <x:c r="C192" s="18"/>
      <x:c r="D192" s="18"/>
      <x:c r="E192" s="20"/>
      <x:c r="F192" s="20"/>
      <x:c r="G192" s="9" t="str">
        <x:f>IF(C192="",IF(COUNTA(B192,D192:F192)&gt;0,"Falta SKU",""),IF(COUNTIFS('Stock'!$B$7:$B$26,C192)=0,"SKU desconocido",IF(COUNTIFS('Stock'!$B$7:$B$26,C192)&gt;1,"SKU duplicado",IF(COUNT(B192,E192:F192)&lt;&gt;3,"Faltan datos",IF(OR(E192&lt;0,F192&lt;0,AND(E192&gt;0,F192&gt;0)),"Revisa cantidades","")))))</x:f>
      </x:c>
      <x:c r="H192" s="18"/>
    </x:row>
    <x:row r="193" ht="24" customHeight="1">
      <x:c r="B193" s="26"/>
      <x:c r="C193" s="18"/>
      <x:c r="D193" s="18"/>
      <x:c r="E193" s="20"/>
      <x:c r="F193" s="20"/>
      <x:c r="G193" s="9" t="str">
        <x:f>IF(C193="",IF(COUNTA(B193,D193:F193)&gt;0,"Falta SKU",""),IF(COUNTIFS('Stock'!$B$7:$B$26,C193)=0,"SKU desconocido",IF(COUNTIFS('Stock'!$B$7:$B$26,C193)&gt;1,"SKU duplicado",IF(COUNT(B193,E193:F193)&lt;&gt;3,"Faltan datos",IF(OR(E193&lt;0,F193&lt;0,AND(E193&gt;0,F193&gt;0)),"Revisa cantidades","")))))</x:f>
      </x:c>
      <x:c r="H193" s="18"/>
    </x:row>
    <x:row r="194" ht="24" customHeight="1">
      <x:c r="B194" s="26"/>
      <x:c r="C194" s="18"/>
      <x:c r="D194" s="18"/>
      <x:c r="E194" s="20"/>
      <x:c r="F194" s="20"/>
      <x:c r="G194" s="9" t="str">
        <x:f>IF(C194="",IF(COUNTA(B194,D194:F194)&gt;0,"Falta SKU",""),IF(COUNTIFS('Stock'!$B$7:$B$26,C194)=0,"SKU desconocido",IF(COUNTIFS('Stock'!$B$7:$B$26,C194)&gt;1,"SKU duplicado",IF(COUNT(B194,E194:F194)&lt;&gt;3,"Faltan datos",IF(OR(E194&lt;0,F194&lt;0,AND(E194&gt;0,F194&gt;0)),"Revisa cantidades","")))))</x:f>
      </x:c>
      <x:c r="H194" s="18"/>
    </x:row>
    <x:row r="195" ht="24" customHeight="1">
      <x:c r="B195" s="26"/>
      <x:c r="C195" s="18"/>
      <x:c r="D195" s="18"/>
      <x:c r="E195" s="20"/>
      <x:c r="F195" s="20"/>
      <x:c r="G195" s="9" t="str">
        <x:f>IF(C195="",IF(COUNTA(B195,D195:F195)&gt;0,"Falta SKU",""),IF(COUNTIFS('Stock'!$B$7:$B$26,C195)=0,"SKU desconocido",IF(COUNTIFS('Stock'!$B$7:$B$26,C195)&gt;1,"SKU duplicado",IF(COUNT(B195,E195:F195)&lt;&gt;3,"Faltan datos",IF(OR(E195&lt;0,F195&lt;0,AND(E195&gt;0,F195&gt;0)),"Revisa cantidades","")))))</x:f>
      </x:c>
      <x:c r="H195" s="18"/>
    </x:row>
    <x:row r="196" ht="24" customHeight="1">
      <x:c r="B196" s="26"/>
      <x:c r="C196" s="18"/>
      <x:c r="D196" s="18"/>
      <x:c r="E196" s="20"/>
      <x:c r="F196" s="20"/>
      <x:c r="G196" s="9" t="str">
        <x:f>IF(C196="",IF(COUNTA(B196,D196:F196)&gt;0,"Falta SKU",""),IF(COUNTIFS('Stock'!$B$7:$B$26,C196)=0,"SKU desconocido",IF(COUNTIFS('Stock'!$B$7:$B$26,C196)&gt;1,"SKU duplicado",IF(COUNT(B196,E196:F196)&lt;&gt;3,"Faltan datos",IF(OR(E196&lt;0,F196&lt;0,AND(E196&gt;0,F196&gt;0)),"Revisa cantidades","")))))</x:f>
      </x:c>
      <x:c r="H196" s="18"/>
    </x:row>
    <x:row r="197" ht="24" customHeight="1">
      <x:c r="B197" s="26"/>
      <x:c r="C197" s="18"/>
      <x:c r="D197" s="18"/>
      <x:c r="E197" s="20"/>
      <x:c r="F197" s="20"/>
      <x:c r="G197" s="9" t="str">
        <x:f>IF(C197="",IF(COUNTA(B197,D197:F197)&gt;0,"Falta SKU",""),IF(COUNTIFS('Stock'!$B$7:$B$26,C197)=0,"SKU desconocido",IF(COUNTIFS('Stock'!$B$7:$B$26,C197)&gt;1,"SKU duplicado",IF(COUNT(B197,E197:F197)&lt;&gt;3,"Faltan datos",IF(OR(E197&lt;0,F197&lt;0,AND(E197&gt;0,F197&gt;0)),"Revisa cantidades","")))))</x:f>
      </x:c>
      <x:c r="H197" s="18"/>
    </x:row>
    <x:row r="198" ht="24" customHeight="1">
      <x:c r="B198" s="26"/>
      <x:c r="C198" s="18"/>
      <x:c r="D198" s="18"/>
      <x:c r="E198" s="20"/>
      <x:c r="F198" s="20"/>
      <x:c r="G198" s="9" t="str">
        <x:f>IF(C198="",IF(COUNTA(B198,D198:F198)&gt;0,"Falta SKU",""),IF(COUNTIFS('Stock'!$B$7:$B$26,C198)=0,"SKU desconocido",IF(COUNTIFS('Stock'!$B$7:$B$26,C198)&gt;1,"SKU duplicado",IF(COUNT(B198,E198:F198)&lt;&gt;3,"Faltan datos",IF(OR(E198&lt;0,F198&lt;0,AND(E198&gt;0,F198&gt;0)),"Revisa cantidades","")))))</x:f>
      </x:c>
      <x:c r="H198" s="18"/>
    </x:row>
    <x:row r="199" ht="24" customHeight="1">
      <x:c r="B199" s="26"/>
      <x:c r="C199" s="18"/>
      <x:c r="D199" s="18"/>
      <x:c r="E199" s="20"/>
      <x:c r="F199" s="20"/>
      <x:c r="G199" s="9" t="str">
        <x:f>IF(C199="",IF(COUNTA(B199,D199:F199)&gt;0,"Falta SKU",""),IF(COUNTIFS('Stock'!$B$7:$B$26,C199)=0,"SKU desconocido",IF(COUNTIFS('Stock'!$B$7:$B$26,C199)&gt;1,"SKU duplicado",IF(COUNT(B199,E199:F199)&lt;&gt;3,"Faltan datos",IF(OR(E199&lt;0,F199&lt;0,AND(E199&gt;0,F199&gt;0)),"Revisa cantidades","")))))</x:f>
      </x:c>
      <x:c r="H199" s="18"/>
    </x:row>
    <x:row r="200" ht="24" customHeight="1">
      <x:c r="B200" s="26"/>
      <x:c r="C200" s="18"/>
      <x:c r="D200" s="18"/>
      <x:c r="E200" s="20"/>
      <x:c r="F200" s="20"/>
      <x:c r="G200" s="9" t="str">
        <x:f>IF(C200="",IF(COUNTA(B200,D200:F200)&gt;0,"Falta SKU",""),IF(COUNTIFS('Stock'!$B$7:$B$26,C200)=0,"SKU desconocido",IF(COUNTIFS('Stock'!$B$7:$B$26,C200)&gt;1,"SKU duplicado",IF(COUNT(B200,E200:F200)&lt;&gt;3,"Faltan datos",IF(OR(E200&lt;0,F200&lt;0,AND(E200&gt;0,F200&gt;0)),"Revisa cantidades","")))))</x:f>
      </x:c>
      <x:c r="H200" s="18"/>
    </x:row>
    <x:row r="201" ht="24" customHeight="1">
      <x:c r="B201" s="26"/>
      <x:c r="C201" s="18"/>
      <x:c r="D201" s="18"/>
      <x:c r="E201" s="20"/>
      <x:c r="F201" s="20"/>
      <x:c r="G201" s="9" t="str">
        <x:f>IF(C201="",IF(COUNTA(B201,D201:F201)&gt;0,"Falta SKU",""),IF(COUNTIFS('Stock'!$B$7:$B$26,C201)=0,"SKU desconocido",IF(COUNTIFS('Stock'!$B$7:$B$26,C201)&gt;1,"SKU duplicado",IF(COUNT(B201,E201:F201)&lt;&gt;3,"Faltan datos",IF(OR(E201&lt;0,F201&lt;0,AND(E201&gt;0,F201&gt;0)),"Revisa cantidades","")))))</x:f>
      </x:c>
      <x:c r="H201" s="18"/>
    </x:row>
    <x:row r="202" ht="24" customHeight="1">
      <x:c r="B202" s="26"/>
      <x:c r="C202" s="18"/>
      <x:c r="D202" s="18"/>
      <x:c r="E202" s="20"/>
      <x:c r="F202" s="20"/>
      <x:c r="G202" s="9" t="str">
        <x:f>IF(C202="",IF(COUNTA(B202,D202:F202)&gt;0,"Falta SKU",""),IF(COUNTIFS('Stock'!$B$7:$B$26,C202)=0,"SKU desconocido",IF(COUNTIFS('Stock'!$B$7:$B$26,C202)&gt;1,"SKU duplicado",IF(COUNT(B202,E202:F202)&lt;&gt;3,"Faltan datos",IF(OR(E202&lt;0,F202&lt;0,AND(E202&gt;0,F202&gt;0)),"Revisa cantidades","")))))</x:f>
      </x:c>
      <x:c r="H202" s="18"/>
    </x:row>
    <x:row r="203" ht="24" customHeight="1">
      <x:c r="B203" s="26"/>
      <x:c r="C203" s="18"/>
      <x:c r="D203" s="18"/>
      <x:c r="E203" s="20"/>
      <x:c r="F203" s="20"/>
      <x:c r="G203" s="9" t="str">
        <x:f>IF(C203="",IF(COUNTA(B203,D203:F203)&gt;0,"Falta SKU",""),IF(COUNTIFS('Stock'!$B$7:$B$26,C203)=0,"SKU desconocido",IF(COUNTIFS('Stock'!$B$7:$B$26,C203)&gt;1,"SKU duplicado",IF(COUNT(B203,E203:F203)&lt;&gt;3,"Faltan datos",IF(OR(E203&lt;0,F203&lt;0,AND(E203&gt;0,F203&gt;0)),"Revisa cantidades","")))))</x:f>
      </x:c>
      <x:c r="H203" s="18"/>
    </x:row>
    <x:row r="204" ht="24" customHeight="1">
      <x:c r="B204" s="26"/>
      <x:c r="C204" s="18"/>
      <x:c r="D204" s="18"/>
      <x:c r="E204" s="20"/>
      <x:c r="F204" s="20"/>
      <x:c r="G204" s="9" t="str">
        <x:f>IF(C204="",IF(COUNTA(B204,D204:F204)&gt;0,"Falta SKU",""),IF(COUNTIFS('Stock'!$B$7:$B$26,C204)=0,"SKU desconocido",IF(COUNTIFS('Stock'!$B$7:$B$26,C204)&gt;1,"SKU duplicado",IF(COUNT(B204,E204:F204)&lt;&gt;3,"Faltan datos",IF(OR(E204&lt;0,F204&lt;0,AND(E204&gt;0,F204&gt;0)),"Revisa cantidades","")))))</x:f>
      </x:c>
      <x:c r="H204" s="18"/>
    </x:row>
    <x:row r="205" ht="24" customHeight="1">
      <x:c r="B205" s="26"/>
      <x:c r="C205" s="18"/>
      <x:c r="D205" s="18"/>
      <x:c r="E205" s="20"/>
      <x:c r="F205" s="20"/>
      <x:c r="G205" s="9" t="str">
        <x:f>IF(C205="",IF(COUNTA(B205,D205:F205)&gt;0,"Falta SKU",""),IF(COUNTIFS('Stock'!$B$7:$B$26,C205)=0,"SKU desconocido",IF(COUNTIFS('Stock'!$B$7:$B$26,C205)&gt;1,"SKU duplicado",IF(COUNT(B205,E205:F205)&lt;&gt;3,"Faltan datos",IF(OR(E205&lt;0,F205&lt;0,AND(E205&gt;0,F205&gt;0)),"Revisa cantidades","")))))</x:f>
      </x:c>
      <x:c r="H205" s="18"/>
    </x:row>
    <x:row r="206" ht="24" customHeight="1">
      <x:c r="B206" s="26"/>
      <x:c r="C206" s="18"/>
      <x:c r="D206" s="18"/>
      <x:c r="E206" s="20"/>
      <x:c r="F206" s="20"/>
      <x:c r="G206" s="9" t="str">
        <x:f>IF(C206="",IF(COUNTA(B206,D206:F206)&gt;0,"Falta SKU",""),IF(COUNTIFS('Stock'!$B$7:$B$26,C206)=0,"SKU desconocido",IF(COUNTIFS('Stock'!$B$7:$B$26,C206)&gt;1,"SKU duplicado",IF(COUNT(B206,E206:F206)&lt;&gt;3,"Faltan datos",IF(OR(E206&lt;0,F206&lt;0,AND(E206&gt;0,F206&gt;0)),"Revisa cantidades","")))))</x:f>
      </x:c>
      <x:c r="H206" s="18"/>
    </x:row>
    <x:row r="207" ht="24" customHeight="1">
      <x:c r="B207" s="3"/>
      <x:c r="C207" s="3"/>
      <x:c r="D207" s="3"/>
      <x:c r="E207" s="3"/>
      <x:c r="F207" s="3"/>
      <x:c r="G207" s="3"/>
      <x:c r="H207" s="3"/>
    </x:row>
    <x:row r="208" ht="24" customHeight="1">
      <x:c r="B208" s="7" t="str">
        <x:v>No elimines movimientos históricos para corregir: registra un ajuste con concepto y referencia. Haz tus propias copias del archivo.</x:v>
      </x:c>
      <x:c r="C208" s="3"/>
      <x:c r="D208" s="3"/>
      <x:c r="E208" s="3"/>
      <x:c r="F208" s="3"/>
      <x:c r="G208" s="3"/>
      <x:c r="H208" s="3"/>
    </x:row>
    <x:row r="209" ht="24" customHeight="1">
      <x:c r="B209" s="3"/>
      <x:c r="C209" s="3"/>
      <x:c r="D209" s="3"/>
      <x:c r="E209" s="3"/>
      <x:c r="F209" s="3"/>
      <x:c r="G209" s="3"/>
      <x:c r="H209" s="3"/>
    </x:row>
    <x:row r="210" ht="24" customHeight="1">
      <x:c r="B210" s="3" t="str">
        <x:v>Fuente: https://business.gov.au/products-and-services/inventory-management/manage-your-inventory</x:v>
      </x:c>
      <x:c r="C210" s="3"/>
      <x:c r="D210" s="3"/>
      <x:c r="E210" s="3"/>
      <x:c r="F210" s="3"/>
      <x:c r="G210" s="3"/>
      <x:c r="H210" s="3"/>
    </x:row>
  </x:sheetData>
  <x:conditionalFormatting sqref="G7:G206">
    <x:cfRule type="expression" dxfId="8" priority="1">
      <x:formula>$G7&lt;&gt;""</x:formula>
    </x:cfRule>
  </x:conditionalFormatting>
  <x:pageMargins left="0.7" right="0.7" top="0.75" bottom="0.75" header="0.3" footer="0.3"/>
</x:worksheet>
</file>